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xon\Desktop\"/>
    </mc:Choice>
  </mc:AlternateContent>
  <xr:revisionPtr revIDLastSave="0" documentId="13_ncr:1_{BE69D7A9-ECC2-4325-A17D-9BE98CB07F5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alculator" sheetId="1" r:id="rId1"/>
    <sheet name="Workshop" sheetId="5" r:id="rId2"/>
    <sheet name="Invoice~Quote" sheetId="2" r:id="rId3"/>
    <sheet name="Summary" sheetId="3" r:id="rId4"/>
    <sheet name="Conversion" sheetId="6" r:id="rId5"/>
    <sheet name="Notes" sheetId="4" r:id="rId6"/>
  </sheets>
  <definedNames>
    <definedName name="_xlnm.Print_Area" localSheetId="2">'Invoice~Quote'!$A$1:$K$47</definedName>
    <definedName name="_xlnm.Print_Area" localSheetId="3">Summary!$A$1:$H$506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6" l="1"/>
  <c r="B7" i="5"/>
  <c r="B19" i="5" s="1"/>
  <c r="I28" i="6"/>
  <c r="I10" i="6"/>
  <c r="I16" i="6" s="1"/>
  <c r="B10" i="6"/>
  <c r="B16" i="6" s="1"/>
  <c r="D21" i="1"/>
  <c r="D29" i="1" s="1"/>
  <c r="B29" i="5" s="1"/>
  <c r="B16" i="5"/>
  <c r="B13" i="5"/>
  <c r="D4" i="5"/>
  <c r="D32" i="5"/>
  <c r="D31" i="5"/>
  <c r="D30" i="5"/>
  <c r="D12" i="5"/>
  <c r="D27" i="5"/>
  <c r="D24" i="5"/>
  <c r="D23" i="5"/>
  <c r="D20" i="5"/>
  <c r="D19" i="5"/>
  <c r="D16" i="5"/>
  <c r="D15" i="5"/>
  <c r="B4" i="5"/>
  <c r="J9" i="2"/>
  <c r="J13" i="2"/>
  <c r="J11" i="2"/>
  <c r="C11" i="2"/>
  <c r="C15" i="2"/>
  <c r="C14" i="2"/>
  <c r="C13" i="2"/>
  <c r="C12" i="2"/>
  <c r="D25" i="1" l="1"/>
  <c r="B25" i="5" s="1"/>
  <c r="B10" i="5"/>
  <c r="B22" i="5"/>
  <c r="D26" i="1"/>
  <c r="B26" i="5" s="1"/>
  <c r="B35" i="5" l="1"/>
  <c r="F37" i="1" s="1"/>
  <c r="I19" i="2" s="1"/>
  <c r="J19" i="2" s="1"/>
  <c r="J39" i="2" s="1"/>
  <c r="J4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Dave Sturt</author>
  </authors>
  <commentList>
    <comment ref="B4" authorId="0" shapeId="0" xr:uid="{00000000-0006-0000-0000-000001000000}">
      <text>
        <r>
          <rPr>
            <b/>
            <sz val="8"/>
            <color indexed="81"/>
            <rFont val="Tahoma"/>
          </rPr>
          <t>Only fill in white boxes.  All other boxes, that may contain formulas, are locked and password protected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Dave Sturt</author>
  </authors>
  <commentList>
    <comment ref="H19" authorId="0" shapeId="0" xr:uid="{00000000-0006-0000-0200-000001000000}">
      <text>
        <r>
          <rPr>
            <b/>
            <sz val="8"/>
            <color indexed="81"/>
            <rFont val="Tahoma"/>
          </rPr>
          <t>Onlythe first line figures are automatically carried forward from the calculating screen.  The remaining lines are free text. However, subtotal and total are calculated for you.</t>
        </r>
        <r>
          <rPr>
            <sz val="8"/>
            <color indexed="81"/>
            <rFont val="Tahoma"/>
          </rPr>
          <t xml:space="preserve">
</t>
        </r>
      </text>
    </comment>
    <comment ref="J40" authorId="0" shapeId="0" xr:uid="{00000000-0006-0000-0200-000002000000}">
      <text>
        <r>
          <rPr>
            <b/>
            <sz val="9"/>
            <color indexed="81"/>
            <rFont val="Tahoma"/>
            <charset val="1"/>
          </rPr>
          <t>This space is left for additional costs - VAT, postage, etc.  The cell to the left is also unlocked to add an appropriate heading, as necessary.</t>
        </r>
      </text>
    </comment>
  </commentList>
</comments>
</file>

<file path=xl/sharedStrings.xml><?xml version="1.0" encoding="utf-8"?>
<sst xmlns="http://schemas.openxmlformats.org/spreadsheetml/2006/main" count="127" uniqueCount="107">
  <si>
    <t>Customer Details</t>
  </si>
  <si>
    <t>Moulding Details</t>
  </si>
  <si>
    <t>Glass Details</t>
  </si>
  <si>
    <t>Mount Details</t>
  </si>
  <si>
    <t>Backboard Details</t>
  </si>
  <si>
    <t>Sundries</t>
  </si>
  <si>
    <t>Date</t>
  </si>
  <si>
    <t>Reference No</t>
  </si>
  <si>
    <t>Price Per Ft</t>
  </si>
  <si>
    <t>Total Area</t>
  </si>
  <si>
    <t>Glass</t>
  </si>
  <si>
    <t>Moulding</t>
  </si>
  <si>
    <t>Backboard</t>
  </si>
  <si>
    <t>Total Materials</t>
  </si>
  <si>
    <t>Total Cost</t>
  </si>
  <si>
    <t>Customer Name</t>
  </si>
  <si>
    <t>Reference No.</t>
  </si>
  <si>
    <t>2mm float glass</t>
  </si>
  <si>
    <t>To:</t>
  </si>
  <si>
    <t>Quantity</t>
  </si>
  <si>
    <t>Description</t>
  </si>
  <si>
    <t>Unit Price</t>
  </si>
  <si>
    <t>Line Total</t>
  </si>
  <si>
    <t>Subtotal</t>
  </si>
  <si>
    <t>Total</t>
  </si>
  <si>
    <t>Picture Framing Services</t>
  </si>
  <si>
    <t>Reference No:</t>
  </si>
  <si>
    <t xml:space="preserve">                Date:</t>
  </si>
  <si>
    <t>Picture Framing</t>
  </si>
  <si>
    <t>Invoice Summary</t>
  </si>
  <si>
    <t>Invoice Number</t>
  </si>
  <si>
    <t>Date Raised</t>
  </si>
  <si>
    <t>Date Paid</t>
  </si>
  <si>
    <t>Amount</t>
  </si>
  <si>
    <t xml:space="preserve">          Framing Calculator</t>
  </si>
  <si>
    <t>Total Length (Ins)</t>
  </si>
  <si>
    <t>Total Length (M)</t>
  </si>
  <si>
    <t>Labour Reference</t>
  </si>
  <si>
    <t>Workshop Copy</t>
  </si>
  <si>
    <t>Special Instructions</t>
  </si>
  <si>
    <t>Quotations valid for Eight weeks from date of this document</t>
  </si>
  <si>
    <t>Address 1</t>
  </si>
  <si>
    <t>Address 2</t>
  </si>
  <si>
    <t>Address 3</t>
  </si>
  <si>
    <t>Address 4</t>
  </si>
  <si>
    <t>*Notify Workshop</t>
  </si>
  <si>
    <t>Additional Work / Special Instructions*</t>
  </si>
  <si>
    <t>password is    frame   (lowercase)</t>
  </si>
  <si>
    <t>in</t>
  </si>
  <si>
    <t xml:space="preserve"> © Silverleaf Designs Ltd 2008</t>
  </si>
  <si>
    <t>Horizontal</t>
  </si>
  <si>
    <t>Vertical</t>
  </si>
  <si>
    <t>Workshop Notes / Special Instructions</t>
  </si>
  <si>
    <t xml:space="preserve">Horizontal Length (in) </t>
  </si>
  <si>
    <t>Vertical Length (in)</t>
  </si>
  <si>
    <r>
      <t xml:space="preserve">Quotation or Invoice </t>
    </r>
    <r>
      <rPr>
        <sz val="10"/>
        <rFont val="Times New Roman"/>
        <family val="1"/>
      </rPr>
      <t>(Uppercase)</t>
    </r>
  </si>
  <si>
    <r>
      <t>Price Per Ft</t>
    </r>
    <r>
      <rPr>
        <vertAlign val="superscript"/>
        <sz val="12"/>
        <rFont val="Times New Roman"/>
        <family val="1"/>
      </rPr>
      <t>2</t>
    </r>
  </si>
  <si>
    <r>
      <t>ft</t>
    </r>
    <r>
      <rPr>
        <vertAlign val="superscript"/>
        <sz val="12"/>
        <rFont val="Times New Roman"/>
        <family val="1"/>
      </rPr>
      <t>2</t>
    </r>
  </si>
  <si>
    <t>QUOTATION</t>
  </si>
  <si>
    <t>standard grade</t>
  </si>
  <si>
    <t>Your Company Name</t>
  </si>
  <si>
    <t>Postcode</t>
  </si>
  <si>
    <r>
      <t xml:space="preserve">Please Make Cheques Payable to:    </t>
    </r>
    <r>
      <rPr>
        <b/>
        <sz val="10"/>
        <rFont val="Times New Roman"/>
        <family val="1"/>
      </rPr>
      <t>Your Company Name</t>
    </r>
  </si>
  <si>
    <t>telephone number</t>
  </si>
  <si>
    <t>mobile number</t>
  </si>
  <si>
    <t>sales@your -e-mail address</t>
  </si>
  <si>
    <t>www.your-website.com</t>
  </si>
  <si>
    <t xml:space="preserve">                   Space For An Appropriate Tag Line Or Special Offer Here</t>
  </si>
  <si>
    <t>if you unprotect a sheet - remember to reprotect it - you can also change the password</t>
  </si>
  <si>
    <t>print two invoices / quotes  - one for file copy</t>
  </si>
  <si>
    <t>Price Per Square Metre Converter</t>
  </si>
  <si>
    <t>Size of Material</t>
  </si>
  <si>
    <t>Cost per Sheet (inc VAT)</t>
  </si>
  <si>
    <t>mm</t>
  </si>
  <si>
    <t>by</t>
  </si>
  <si>
    <r>
      <t>Gross price per M</t>
    </r>
    <r>
      <rPr>
        <vertAlign val="superscript"/>
        <sz val="12"/>
        <rFont val="Times New Roman"/>
        <family val="1"/>
      </rPr>
      <t>2</t>
    </r>
  </si>
  <si>
    <r>
      <t>Gross Price per Ft</t>
    </r>
    <r>
      <rPr>
        <vertAlign val="superscript"/>
        <sz val="12"/>
        <rFont val="Times New Roman"/>
        <family val="1"/>
      </rPr>
      <t>2</t>
    </r>
  </si>
  <si>
    <t xml:space="preserve">Allowing for wastage at </t>
  </si>
  <si>
    <t>%</t>
  </si>
  <si>
    <r>
      <t>Net Price Per M</t>
    </r>
    <r>
      <rPr>
        <vertAlign val="superscript"/>
        <sz val="12"/>
        <rFont val="Times New Roman"/>
        <family val="1"/>
      </rPr>
      <t>2</t>
    </r>
  </si>
  <si>
    <r>
      <t>Net Price Per Ft</t>
    </r>
    <r>
      <rPr>
        <vertAlign val="superscript"/>
        <sz val="12"/>
        <rFont val="Times New Roman"/>
        <family val="1"/>
      </rPr>
      <t>2</t>
    </r>
  </si>
  <si>
    <t>Price Per Linear Metre</t>
  </si>
  <si>
    <t>Price Per Linear Foot</t>
  </si>
  <si>
    <t>© Silverleaf Designs Ltd 2008</t>
  </si>
  <si>
    <t>we  normally print Calculator &amp; Workshop to go on file and hopefully with the job - the Invoice / quote goes with the customer</t>
  </si>
  <si>
    <t>Mountboard</t>
  </si>
  <si>
    <t>Frame Mount Size (in Inches)</t>
  </si>
  <si>
    <t>save changes when you close program - to keep your summary page up to date - it will also keep the last calculation active.</t>
  </si>
  <si>
    <t>Linear Price Converters</t>
  </si>
  <si>
    <t xml:space="preserve">     is equal to</t>
  </si>
  <si>
    <t>Length of moulding</t>
  </si>
  <si>
    <t>metres</t>
  </si>
  <si>
    <t>Cost of moulding</t>
  </si>
  <si>
    <t>Price per Linear metre</t>
  </si>
  <si>
    <t>£</t>
  </si>
  <si>
    <t>equals</t>
  </si>
  <si>
    <t>(a)</t>
  </si>
  <si>
    <t>(b)</t>
  </si>
  <si>
    <t xml:space="preserve">Free Text Area to write description of Frame </t>
  </si>
  <si>
    <t>Single mounted in pale blue standard board</t>
  </si>
  <si>
    <t>20" by 16" white washed curved pine frame</t>
  </si>
  <si>
    <t>Put Logo Here</t>
  </si>
  <si>
    <t>Barnard Castle Framers</t>
  </si>
  <si>
    <t xml:space="preserve">Single Mount + Backmount </t>
  </si>
  <si>
    <t>Double Mount</t>
  </si>
  <si>
    <t>.</t>
  </si>
  <si>
    <t>Nu Board1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</si>
</sst>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£&quot;#,##0.00;[Red]\-&quot;£&quot;#,##0.00"/>
    <numFmt numFmtId="164" formatCode="dd/mm/yy;@"/>
    <numFmt numFmtId="165" formatCode="#,##0.00_ ;[Red]\-#,##0.00\ "/>
    <numFmt numFmtId="166" formatCode="0.00_ ;[Red]\-0.00\ "/>
    <numFmt numFmtId="167" formatCode="000000"/>
    <numFmt numFmtId="168" formatCode="0.000"/>
    <numFmt numFmtId="169" formatCode="0_ ;[Red]\-0\ "/>
  </numFmts>
  <fonts count="26" x14ac:knownFonts="1">
    <font>
      <sz val="10"/>
      <name val="Arial"/>
    </font>
    <font>
      <sz val="8"/>
      <name val="Arial"/>
    </font>
    <font>
      <sz val="8"/>
      <color indexed="81"/>
      <name val="Tahoma"/>
    </font>
    <font>
      <b/>
      <sz val="8"/>
      <color indexed="81"/>
      <name val="Tahoma"/>
    </font>
    <font>
      <b/>
      <sz val="9"/>
      <color indexed="81"/>
      <name val="Tahoma"/>
      <charset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6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8"/>
      <name val="Times New Roman"/>
      <family val="1"/>
    </font>
    <font>
      <b/>
      <sz val="28"/>
      <color indexed="63"/>
      <name val="Times New Roman"/>
      <family val="1"/>
    </font>
    <font>
      <b/>
      <sz val="36"/>
      <color indexed="63"/>
      <name val="Times New Roman"/>
      <family val="1"/>
    </font>
    <font>
      <sz val="12"/>
      <color indexed="63"/>
      <name val="Times New Roman"/>
      <family val="1"/>
    </font>
    <font>
      <sz val="10"/>
      <color indexed="63"/>
      <name val="Times New Roman"/>
      <family val="1"/>
    </font>
    <font>
      <sz val="14"/>
      <name val="Times New Roman"/>
      <family val="1"/>
    </font>
    <font>
      <b/>
      <sz val="14"/>
      <color indexed="63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2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23"/>
      </left>
      <right style="thick">
        <color indexed="23"/>
      </right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ck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/>
      <diagonal/>
    </border>
    <border>
      <left/>
      <right/>
      <top/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/>
      <top style="medium">
        <color indexed="23"/>
      </top>
      <bottom style="thin">
        <color indexed="23"/>
      </bottom>
      <diagonal/>
    </border>
    <border>
      <left/>
      <right/>
      <top style="medium">
        <color indexed="23"/>
      </top>
      <bottom style="thin">
        <color indexed="23"/>
      </bottom>
      <diagonal/>
    </border>
    <border>
      <left/>
      <right style="thin">
        <color indexed="23"/>
      </right>
      <top style="medium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0" fontId="5" fillId="3" borderId="2" xfId="0" applyFont="1" applyFill="1" applyBorder="1"/>
    <xf numFmtId="165" fontId="5" fillId="3" borderId="2" xfId="0" applyNumberFormat="1" applyFont="1" applyFill="1" applyBorder="1"/>
    <xf numFmtId="165" fontId="5" fillId="2" borderId="0" xfId="0" applyNumberFormat="1" applyFont="1" applyFill="1"/>
    <xf numFmtId="0" fontId="5" fillId="3" borderId="3" xfId="0" applyFont="1" applyFill="1" applyBorder="1"/>
    <xf numFmtId="0" fontId="5" fillId="3" borderId="4" xfId="0" applyFont="1" applyFill="1" applyBorder="1"/>
    <xf numFmtId="0" fontId="5" fillId="4" borderId="0" xfId="0" applyFont="1" applyFill="1"/>
    <xf numFmtId="40" fontId="5" fillId="3" borderId="2" xfId="0" applyNumberFormat="1" applyFont="1" applyFill="1" applyBorder="1"/>
    <xf numFmtId="0" fontId="6" fillId="4" borderId="0" xfId="0" applyFont="1" applyFill="1"/>
    <xf numFmtId="40" fontId="5" fillId="3" borderId="3" xfId="0" applyNumberFormat="1" applyFont="1" applyFill="1" applyBorder="1"/>
    <xf numFmtId="40" fontId="5" fillId="3" borderId="4" xfId="0" applyNumberFormat="1" applyFont="1" applyFill="1" applyBorder="1"/>
    <xf numFmtId="0" fontId="5" fillId="3" borderId="5" xfId="0" applyFont="1" applyFill="1" applyBorder="1"/>
    <xf numFmtId="0" fontId="5" fillId="0" borderId="5" xfId="0" applyFont="1" applyBorder="1" applyProtection="1">
      <protection locked="0"/>
    </xf>
    <xf numFmtId="40" fontId="5" fillId="5" borderId="2" xfId="0" applyNumberFormat="1" applyFont="1" applyFill="1" applyBorder="1" applyProtection="1">
      <protection locked="0"/>
    </xf>
    <xf numFmtId="165" fontId="5" fillId="0" borderId="2" xfId="0" applyNumberFormat="1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7" fillId="2" borderId="0" xfId="0" applyFont="1" applyFill="1"/>
    <xf numFmtId="0" fontId="8" fillId="2" borderId="0" xfId="0" applyFont="1" applyFill="1"/>
    <xf numFmtId="0" fontId="10" fillId="2" borderId="0" xfId="0" applyFont="1" applyFill="1" applyProtection="1">
      <protection locked="0"/>
    </xf>
    <xf numFmtId="0" fontId="5" fillId="0" borderId="0" xfId="0" applyFont="1"/>
    <xf numFmtId="0" fontId="10" fillId="2" borderId="0" xfId="0" applyFont="1" applyFill="1"/>
    <xf numFmtId="0" fontId="5" fillId="5" borderId="2" xfId="0" applyFont="1" applyFill="1" applyBorder="1" applyProtection="1">
      <protection locked="0"/>
    </xf>
    <xf numFmtId="164" fontId="5" fillId="5" borderId="2" xfId="0" applyNumberFormat="1" applyFont="1" applyFill="1" applyBorder="1" applyProtection="1">
      <protection locked="0"/>
    </xf>
    <xf numFmtId="0" fontId="5" fillId="5" borderId="3" xfId="0" applyFont="1" applyFill="1" applyBorder="1" applyProtection="1">
      <protection locked="0"/>
    </xf>
    <xf numFmtId="0" fontId="5" fillId="5" borderId="5" xfId="0" applyFont="1" applyFill="1" applyBorder="1" applyProtection="1">
      <protection locked="0"/>
    </xf>
    <xf numFmtId="0" fontId="5" fillId="5" borderId="4" xfId="0" applyFont="1" applyFill="1" applyBorder="1" applyProtection="1">
      <protection locked="0"/>
    </xf>
    <xf numFmtId="165" fontId="5" fillId="5" borderId="2" xfId="0" applyNumberFormat="1" applyFont="1" applyFill="1" applyBorder="1" applyProtection="1">
      <protection locked="0"/>
    </xf>
    <xf numFmtId="168" fontId="5" fillId="4" borderId="2" xfId="0" applyNumberFormat="1" applyFont="1" applyFill="1" applyBorder="1"/>
    <xf numFmtId="166" fontId="5" fillId="5" borderId="2" xfId="0" applyNumberFormat="1" applyFont="1" applyFill="1" applyBorder="1" applyProtection="1">
      <protection locked="0"/>
    </xf>
    <xf numFmtId="168" fontId="5" fillId="4" borderId="3" xfId="0" applyNumberFormat="1" applyFont="1" applyFill="1" applyBorder="1"/>
    <xf numFmtId="166" fontId="5" fillId="5" borderId="3" xfId="0" applyNumberFormat="1" applyFont="1" applyFill="1" applyBorder="1" applyProtection="1">
      <protection locked="0"/>
    </xf>
    <xf numFmtId="168" fontId="5" fillId="4" borderId="4" xfId="0" applyNumberFormat="1" applyFont="1" applyFill="1" applyBorder="1"/>
    <xf numFmtId="166" fontId="5" fillId="5" borderId="4" xfId="0" applyNumberFormat="1" applyFont="1" applyFill="1" applyBorder="1" applyProtection="1">
      <protection locked="0"/>
    </xf>
    <xf numFmtId="168" fontId="5" fillId="2" borderId="0" xfId="0" applyNumberFormat="1" applyFont="1" applyFill="1"/>
    <xf numFmtId="166" fontId="5" fillId="2" borderId="0" xfId="0" applyNumberFormat="1" applyFont="1" applyFill="1"/>
    <xf numFmtId="168" fontId="12" fillId="2" borderId="0" xfId="0" applyNumberFormat="1" applyFont="1" applyFill="1"/>
    <xf numFmtId="0" fontId="8" fillId="5" borderId="6" xfId="0" applyFont="1" applyFill="1" applyBorder="1"/>
    <xf numFmtId="0" fontId="8" fillId="5" borderId="7" xfId="0" applyFont="1" applyFill="1" applyBorder="1"/>
    <xf numFmtId="8" fontId="5" fillId="5" borderId="8" xfId="0" applyNumberFormat="1" applyFont="1" applyFill="1" applyBorder="1"/>
    <xf numFmtId="0" fontId="7" fillId="2" borderId="0" xfId="0" applyFont="1" applyFill="1" applyAlignment="1">
      <alignment horizontal="left"/>
    </xf>
    <xf numFmtId="0" fontId="10" fillId="4" borderId="0" xfId="0" applyFont="1" applyFill="1" applyProtection="1">
      <protection locked="0"/>
    </xf>
    <xf numFmtId="0" fontId="5" fillId="4" borderId="0" xfId="0" applyFont="1" applyFill="1" applyProtection="1">
      <protection locked="0"/>
    </xf>
    <xf numFmtId="0" fontId="13" fillId="4" borderId="0" xfId="0" applyFont="1" applyFill="1"/>
    <xf numFmtId="0" fontId="5" fillId="4" borderId="0" xfId="0" applyFont="1" applyFill="1" applyAlignment="1">
      <alignment horizontal="center" wrapText="1"/>
    </xf>
    <xf numFmtId="0" fontId="5" fillId="6" borderId="9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4" borderId="10" xfId="0" applyFont="1" applyFill="1" applyBorder="1"/>
    <xf numFmtId="0" fontId="5" fillId="0" borderId="11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4" borderId="15" xfId="0" applyFont="1" applyFill="1" applyBorder="1"/>
    <xf numFmtId="0" fontId="5" fillId="0" borderId="16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6" fillId="4" borderId="0" xfId="0" applyFont="1" applyFill="1" applyProtection="1">
      <protection locked="0"/>
    </xf>
    <xf numFmtId="0" fontId="14" fillId="4" borderId="0" xfId="0" applyFont="1" applyFill="1" applyAlignment="1" applyProtection="1">
      <alignment horizontal="right"/>
      <protection locked="0"/>
    </xf>
    <xf numFmtId="0" fontId="15" fillId="4" borderId="0" xfId="0" applyFont="1" applyFill="1" applyAlignment="1" applyProtection="1">
      <alignment horizontal="right"/>
      <protection locked="0"/>
    </xf>
    <xf numFmtId="0" fontId="16" fillId="4" borderId="18" xfId="0" applyFont="1" applyFill="1" applyBorder="1" applyProtection="1">
      <protection locked="0"/>
    </xf>
    <xf numFmtId="0" fontId="6" fillId="4" borderId="18" xfId="0" applyFont="1" applyFill="1" applyBorder="1" applyProtection="1">
      <protection locked="0"/>
    </xf>
    <xf numFmtId="0" fontId="6" fillId="4" borderId="18" xfId="0" applyFont="1" applyFill="1" applyBorder="1"/>
    <xf numFmtId="0" fontId="17" fillId="4" borderId="18" xfId="0" applyFont="1" applyFill="1" applyBorder="1" applyAlignment="1">
      <alignment horizontal="right"/>
    </xf>
    <xf numFmtId="0" fontId="18" fillId="4" borderId="0" xfId="0" applyFont="1" applyFill="1" applyAlignment="1">
      <alignment horizontal="right"/>
    </xf>
    <xf numFmtId="0" fontId="19" fillId="4" borderId="0" xfId="0" applyFont="1" applyFill="1"/>
    <xf numFmtId="0" fontId="19" fillId="3" borderId="0" xfId="0" applyFont="1" applyFill="1"/>
    <xf numFmtId="0" fontId="15" fillId="3" borderId="0" xfId="0" applyFont="1" applyFill="1"/>
    <xf numFmtId="167" fontId="19" fillId="3" borderId="0" xfId="0" applyNumberFormat="1" applyFont="1" applyFill="1" applyAlignment="1">
      <alignment horizontal="right"/>
    </xf>
    <xf numFmtId="164" fontId="19" fillId="3" borderId="0" xfId="0" applyNumberFormat="1" applyFont="1" applyFill="1" applyAlignment="1">
      <alignment horizontal="right"/>
    </xf>
    <xf numFmtId="0" fontId="15" fillId="4" borderId="0" xfId="0" applyFont="1" applyFill="1"/>
    <xf numFmtId="0" fontId="5" fillId="4" borderId="19" xfId="0" applyFont="1" applyFill="1" applyBorder="1"/>
    <xf numFmtId="0" fontId="5" fillId="4" borderId="20" xfId="0" applyFont="1" applyFill="1" applyBorder="1"/>
    <xf numFmtId="0" fontId="5" fillId="4" borderId="21" xfId="0" applyFont="1" applyFill="1" applyBorder="1" applyAlignment="1">
      <alignment horizontal="right"/>
    </xf>
    <xf numFmtId="0" fontId="5" fillId="4" borderId="22" xfId="0" applyFont="1" applyFill="1" applyBorder="1" applyAlignment="1">
      <alignment horizontal="right"/>
    </xf>
    <xf numFmtId="8" fontId="19" fillId="3" borderId="23" xfId="0" applyNumberFormat="1" applyFont="1" applyFill="1" applyBorder="1"/>
    <xf numFmtId="8" fontId="19" fillId="3" borderId="24" xfId="0" applyNumberFormat="1" applyFont="1" applyFill="1" applyBorder="1"/>
    <xf numFmtId="0" fontId="19" fillId="0" borderId="25" xfId="0" applyFont="1" applyBorder="1" applyProtection="1">
      <protection locked="0"/>
    </xf>
    <xf numFmtId="0" fontId="19" fillId="5" borderId="26" xfId="0" applyFont="1" applyFill="1" applyBorder="1" applyProtection="1">
      <protection locked="0"/>
    </xf>
    <xf numFmtId="0" fontId="19" fillId="5" borderId="27" xfId="0" applyFont="1" applyFill="1" applyBorder="1" applyProtection="1">
      <protection locked="0"/>
    </xf>
    <xf numFmtId="0" fontId="19" fillId="5" borderId="28" xfId="0" applyFont="1" applyFill="1" applyBorder="1" applyProtection="1">
      <protection locked="0"/>
    </xf>
    <xf numFmtId="8" fontId="19" fillId="0" borderId="1" xfId="0" applyNumberFormat="1" applyFont="1" applyBorder="1" applyProtection="1">
      <protection locked="0"/>
    </xf>
    <xf numFmtId="8" fontId="19" fillId="0" borderId="29" xfId="0" applyNumberFormat="1" applyFont="1" applyBorder="1" applyProtection="1">
      <protection locked="0"/>
    </xf>
    <xf numFmtId="0" fontId="19" fillId="0" borderId="30" xfId="0" applyFont="1" applyBorder="1" applyProtection="1">
      <protection locked="0"/>
    </xf>
    <xf numFmtId="0" fontId="19" fillId="5" borderId="31" xfId="0" applyFont="1" applyFill="1" applyBorder="1" applyProtection="1">
      <protection locked="0"/>
    </xf>
    <xf numFmtId="0" fontId="19" fillId="5" borderId="32" xfId="0" applyFont="1" applyFill="1" applyBorder="1" applyProtection="1">
      <protection locked="0"/>
    </xf>
    <xf numFmtId="0" fontId="19" fillId="5" borderId="33" xfId="0" applyFont="1" applyFill="1" applyBorder="1" applyProtection="1">
      <protection locked="0"/>
    </xf>
    <xf numFmtId="8" fontId="19" fillId="0" borderId="34" xfId="0" applyNumberFormat="1" applyFont="1" applyBorder="1" applyProtection="1">
      <protection locked="0"/>
    </xf>
    <xf numFmtId="8" fontId="19" fillId="0" borderId="35" xfId="0" applyNumberFormat="1" applyFont="1" applyBorder="1" applyProtection="1">
      <protection locked="0"/>
    </xf>
    <xf numFmtId="0" fontId="19" fillId="4" borderId="0" xfId="0" applyFont="1" applyFill="1" applyAlignment="1">
      <alignment horizontal="right"/>
    </xf>
    <xf numFmtId="8" fontId="19" fillId="3" borderId="36" xfId="0" applyNumberFormat="1" applyFont="1" applyFill="1" applyBorder="1"/>
    <xf numFmtId="0" fontId="20" fillId="4" borderId="0" xfId="0" applyFont="1" applyFill="1"/>
    <xf numFmtId="0" fontId="19" fillId="4" borderId="0" xfId="0" applyFont="1" applyFill="1" applyProtection="1">
      <protection locked="0"/>
    </xf>
    <xf numFmtId="8" fontId="19" fillId="5" borderId="37" xfId="0" applyNumberFormat="1" applyFont="1" applyFill="1" applyBorder="1" applyProtection="1">
      <protection locked="0"/>
    </xf>
    <xf numFmtId="0" fontId="20" fillId="4" borderId="0" xfId="0" applyFont="1" applyFill="1" applyProtection="1">
      <protection locked="0"/>
    </xf>
    <xf numFmtId="0" fontId="21" fillId="4" borderId="0" xfId="0" applyFont="1" applyFill="1" applyProtection="1">
      <protection locked="0"/>
    </xf>
    <xf numFmtId="0" fontId="13" fillId="4" borderId="0" xfId="0" applyFont="1" applyFill="1" applyProtection="1">
      <protection locked="0"/>
    </xf>
    <xf numFmtId="0" fontId="21" fillId="4" borderId="0" xfId="0" applyFont="1" applyFill="1" applyAlignment="1">
      <alignment horizontal="right"/>
    </xf>
    <xf numFmtId="8" fontId="21" fillId="3" borderId="38" xfId="0" applyNumberFormat="1" applyFont="1" applyFill="1" applyBorder="1"/>
    <xf numFmtId="0" fontId="15" fillId="4" borderId="39" xfId="0" applyFont="1" applyFill="1" applyBorder="1" applyProtection="1">
      <protection locked="0"/>
    </xf>
    <xf numFmtId="0" fontId="15" fillId="4" borderId="39" xfId="0" applyFont="1" applyFill="1" applyBorder="1" applyAlignment="1" applyProtection="1">
      <alignment horizontal="right"/>
      <protection locked="0"/>
    </xf>
    <xf numFmtId="0" fontId="15" fillId="4" borderId="40" xfId="0" applyFont="1" applyFill="1" applyBorder="1" applyProtection="1">
      <protection locked="0"/>
    </xf>
    <xf numFmtId="0" fontId="15" fillId="4" borderId="40" xfId="0" applyFont="1" applyFill="1" applyBorder="1" applyAlignment="1" applyProtection="1">
      <alignment horizontal="right"/>
      <protection locked="0"/>
    </xf>
    <xf numFmtId="0" fontId="22" fillId="4" borderId="0" xfId="0" applyFont="1" applyFill="1" applyProtection="1">
      <protection locked="0"/>
    </xf>
    <xf numFmtId="0" fontId="23" fillId="2" borderId="0" xfId="0" applyFont="1" applyFill="1"/>
    <xf numFmtId="169" fontId="5" fillId="0" borderId="0" xfId="0" applyNumberFormat="1" applyFont="1" applyProtection="1">
      <protection locked="0"/>
    </xf>
    <xf numFmtId="0" fontId="5" fillId="2" borderId="0" xfId="0" applyFont="1" applyFill="1" applyAlignment="1">
      <alignment horizontal="center"/>
    </xf>
    <xf numFmtId="166" fontId="5" fillId="0" borderId="0" xfId="0" applyNumberFormat="1" applyFont="1" applyProtection="1">
      <protection locked="0"/>
    </xf>
    <xf numFmtId="0" fontId="5" fillId="2" borderId="0" xfId="0" applyFont="1" applyFill="1" applyAlignment="1">
      <alignment horizontal="right"/>
    </xf>
    <xf numFmtId="166" fontId="5" fillId="3" borderId="0" xfId="0" applyNumberFormat="1" applyFont="1" applyFill="1"/>
    <xf numFmtId="0" fontId="5" fillId="4" borderId="0" xfId="0" applyFont="1" applyFill="1" applyAlignment="1">
      <alignment horizontal="right"/>
    </xf>
    <xf numFmtId="0" fontId="21" fillId="2" borderId="0" xfId="0" applyFont="1" applyFill="1"/>
    <xf numFmtId="8" fontId="21" fillId="3" borderId="0" xfId="0" applyNumberFormat="1" applyFont="1" applyFill="1"/>
    <xf numFmtId="0" fontId="21" fillId="4" borderId="0" xfId="0" applyFont="1" applyFill="1"/>
    <xf numFmtId="0" fontId="24" fillId="2" borderId="0" xfId="0" applyFont="1" applyFill="1"/>
    <xf numFmtId="8" fontId="5" fillId="2" borderId="0" xfId="0" applyNumberFormat="1" applyFont="1" applyFill="1" applyAlignment="1">
      <alignment horizontal="right"/>
    </xf>
    <xf numFmtId="0" fontId="25" fillId="0" borderId="0" xfId="0" applyFont="1"/>
    <xf numFmtId="8" fontId="5" fillId="2" borderId="0" xfId="0" applyNumberFormat="1" applyFont="1" applyFill="1"/>
    <xf numFmtId="8" fontId="5" fillId="3" borderId="0" xfId="0" applyNumberFormat="1" applyFont="1" applyFill="1"/>
    <xf numFmtId="166" fontId="5" fillId="5" borderId="0" xfId="0" applyNumberFormat="1" applyFont="1" applyFill="1" applyProtection="1">
      <protection locked="0"/>
    </xf>
    <xf numFmtId="0" fontId="19" fillId="0" borderId="41" xfId="0" applyFont="1" applyBorder="1" applyProtection="1">
      <protection locked="0"/>
    </xf>
    <xf numFmtId="0" fontId="19" fillId="5" borderId="42" xfId="0" applyFont="1" applyFill="1" applyBorder="1" applyProtection="1">
      <protection locked="0"/>
    </xf>
    <xf numFmtId="0" fontId="19" fillId="5" borderId="43" xfId="0" applyFont="1" applyFill="1" applyBorder="1" applyProtection="1">
      <protection locked="0"/>
    </xf>
    <xf numFmtId="0" fontId="19" fillId="5" borderId="44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G41"/>
  <sheetViews>
    <sheetView tabSelected="1" zoomScaleNormal="100" workbookViewId="0">
      <selection activeCell="D17" sqref="D17"/>
    </sheetView>
  </sheetViews>
  <sheetFormatPr defaultRowHeight="15.75" x14ac:dyDescent="0.25"/>
  <cols>
    <col min="1" max="1" width="3.42578125" style="22" customWidth="1"/>
    <col min="2" max="2" width="50" style="22" customWidth="1"/>
    <col min="3" max="3" width="5.7109375" style="22" customWidth="1"/>
    <col min="4" max="4" width="13" style="22" customWidth="1"/>
    <col min="5" max="5" width="5.7109375" style="22" customWidth="1"/>
    <col min="6" max="6" width="12.85546875" style="22" customWidth="1"/>
    <col min="7" max="7" width="9" style="22" customWidth="1"/>
    <col min="8" max="8" width="3.5703125" style="22" customWidth="1"/>
    <col min="9" max="9" width="5.7109375" style="22" customWidth="1"/>
    <col min="10" max="10" width="4.7109375" style="22" customWidth="1"/>
    <col min="11" max="11" width="21.42578125" style="22" customWidth="1"/>
    <col min="12" max="16384" width="9.140625" style="22"/>
  </cols>
  <sheetData>
    <row r="1" spans="1:7" ht="20.25" x14ac:dyDescent="0.3">
      <c r="A1" s="1"/>
      <c r="B1" s="21" t="s">
        <v>102</v>
      </c>
      <c r="C1" s="1"/>
      <c r="D1" s="20" t="s">
        <v>34</v>
      </c>
      <c r="E1" s="1"/>
      <c r="F1" s="1"/>
      <c r="G1" s="1"/>
    </row>
    <row r="2" spans="1:7" ht="20.25" x14ac:dyDescent="0.3">
      <c r="A2" s="1"/>
      <c r="B2" s="23"/>
      <c r="C2" s="1"/>
      <c r="D2" s="1"/>
      <c r="E2" s="1"/>
      <c r="F2" s="1"/>
      <c r="G2" s="1"/>
    </row>
    <row r="3" spans="1:7" x14ac:dyDescent="0.25">
      <c r="A3" s="1"/>
      <c r="B3" s="1" t="s">
        <v>55</v>
      </c>
      <c r="C3" s="1"/>
      <c r="D3" s="1"/>
      <c r="E3" s="1"/>
      <c r="F3" s="1" t="s">
        <v>6</v>
      </c>
      <c r="G3" s="1"/>
    </row>
    <row r="4" spans="1:7" x14ac:dyDescent="0.25">
      <c r="A4" s="1"/>
      <c r="B4" s="24" t="s">
        <v>58</v>
      </c>
      <c r="C4" s="1"/>
      <c r="D4" s="1"/>
      <c r="E4" s="1"/>
      <c r="F4" s="25">
        <v>42056</v>
      </c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 t="s">
        <v>0</v>
      </c>
      <c r="C6" s="1"/>
      <c r="D6" s="1"/>
      <c r="E6" s="1"/>
      <c r="F6" s="1" t="s">
        <v>7</v>
      </c>
      <c r="G6" s="1"/>
    </row>
    <row r="7" spans="1:7" x14ac:dyDescent="0.25">
      <c r="A7" s="1"/>
      <c r="B7" s="26"/>
      <c r="C7" s="1"/>
      <c r="D7" s="1"/>
      <c r="E7" s="1"/>
      <c r="F7" s="24">
        <v>1001</v>
      </c>
      <c r="G7" s="1"/>
    </row>
    <row r="8" spans="1:7" x14ac:dyDescent="0.25">
      <c r="A8" s="1"/>
      <c r="B8" s="27"/>
      <c r="C8" s="1"/>
      <c r="D8" s="1"/>
      <c r="E8" s="1"/>
      <c r="F8" s="1"/>
      <c r="G8" s="1"/>
    </row>
    <row r="9" spans="1:7" x14ac:dyDescent="0.25">
      <c r="A9" s="1"/>
      <c r="B9" s="27"/>
      <c r="C9" s="1"/>
      <c r="D9" s="1"/>
      <c r="E9" s="1"/>
      <c r="F9" s="1"/>
      <c r="G9" s="1"/>
    </row>
    <row r="10" spans="1:7" x14ac:dyDescent="0.25">
      <c r="A10" s="1"/>
      <c r="B10" s="27"/>
      <c r="C10" s="1"/>
      <c r="D10" s="1"/>
      <c r="E10" s="1"/>
      <c r="F10" s="1"/>
      <c r="G10" s="1"/>
    </row>
    <row r="11" spans="1:7" x14ac:dyDescent="0.25">
      <c r="A11" s="1"/>
      <c r="B11" s="28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 t="s">
        <v>86</v>
      </c>
      <c r="C13" s="1"/>
      <c r="D13" s="1" t="s">
        <v>50</v>
      </c>
      <c r="E13" s="1"/>
      <c r="F13" s="1" t="s">
        <v>51</v>
      </c>
      <c r="G13" s="1"/>
    </row>
    <row r="14" spans="1:7" x14ac:dyDescent="0.25">
      <c r="A14" s="1"/>
      <c r="B14" s="24"/>
      <c r="C14" s="1"/>
      <c r="D14" s="24">
        <v>0</v>
      </c>
      <c r="E14" s="1" t="s">
        <v>48</v>
      </c>
      <c r="F14" s="24">
        <v>0</v>
      </c>
      <c r="G14" s="1" t="s">
        <v>48</v>
      </c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 t="s">
        <v>1</v>
      </c>
      <c r="C16" s="1"/>
      <c r="D16" s="1" t="s">
        <v>8</v>
      </c>
      <c r="E16" s="1"/>
      <c r="F16" s="1"/>
      <c r="G16" s="1"/>
    </row>
    <row r="17" spans="1:7" x14ac:dyDescent="0.25">
      <c r="A17" s="1"/>
      <c r="B17" s="26"/>
      <c r="C17" s="1"/>
      <c r="D17" s="29">
        <v>0</v>
      </c>
      <c r="E17" s="1"/>
      <c r="F17" s="1"/>
      <c r="G17" s="1"/>
    </row>
    <row r="18" spans="1:7" x14ac:dyDescent="0.25">
      <c r="A18" s="1"/>
      <c r="B18" s="28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ht="18.75" x14ac:dyDescent="0.25">
      <c r="A20" s="1"/>
      <c r="B20" s="1" t="s">
        <v>2</v>
      </c>
      <c r="C20" s="1"/>
      <c r="D20" s="1" t="s">
        <v>9</v>
      </c>
      <c r="E20" s="1"/>
      <c r="F20" s="1" t="s">
        <v>56</v>
      </c>
      <c r="G20" s="1"/>
    </row>
    <row r="21" spans="1:7" ht="18.75" x14ac:dyDescent="0.25">
      <c r="A21" s="1"/>
      <c r="B21" s="26" t="s">
        <v>17</v>
      </c>
      <c r="C21" s="1"/>
      <c r="D21" s="30">
        <f>(D14/12)*(F14/12)</f>
        <v>0</v>
      </c>
      <c r="E21" s="1" t="s">
        <v>57</v>
      </c>
      <c r="F21" s="31">
        <v>0.75</v>
      </c>
      <c r="G21" s="1"/>
    </row>
    <row r="22" spans="1:7" x14ac:dyDescent="0.25">
      <c r="A22" s="1"/>
      <c r="B22" s="28" t="s">
        <v>59</v>
      </c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ht="18.75" x14ac:dyDescent="0.25">
      <c r="A24" s="1"/>
      <c r="B24" s="1" t="s">
        <v>3</v>
      </c>
      <c r="C24" s="1"/>
      <c r="D24" s="1" t="s">
        <v>9</v>
      </c>
      <c r="E24" s="1"/>
      <c r="F24" s="1" t="s">
        <v>56</v>
      </c>
      <c r="G24" s="1"/>
    </row>
    <row r="25" spans="1:7" ht="18.75" x14ac:dyDescent="0.25">
      <c r="A25" s="1"/>
      <c r="B25" s="26" t="s">
        <v>103</v>
      </c>
      <c r="C25" s="1"/>
      <c r="D25" s="32">
        <f>D21</f>
        <v>0</v>
      </c>
      <c r="E25" s="1" t="s">
        <v>57</v>
      </c>
      <c r="F25" s="33">
        <v>1.7</v>
      </c>
      <c r="G25" s="1"/>
    </row>
    <row r="26" spans="1:7" ht="18.75" x14ac:dyDescent="0.25">
      <c r="A26" s="1"/>
      <c r="B26" s="28" t="s">
        <v>104</v>
      </c>
      <c r="C26" s="1"/>
      <c r="D26" s="34">
        <f>D21</f>
        <v>0</v>
      </c>
      <c r="E26" s="1" t="s">
        <v>57</v>
      </c>
      <c r="F26" s="35">
        <v>0.85</v>
      </c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ht="18.75" x14ac:dyDescent="0.25">
      <c r="A28" s="1"/>
      <c r="B28" s="1" t="s">
        <v>4</v>
      </c>
      <c r="C28" s="1"/>
      <c r="D28" s="1" t="s">
        <v>9</v>
      </c>
      <c r="E28" s="1"/>
      <c r="F28" s="1" t="s">
        <v>56</v>
      </c>
      <c r="G28" s="1"/>
    </row>
    <row r="29" spans="1:7" ht="18.75" x14ac:dyDescent="0.25">
      <c r="A29" s="1"/>
      <c r="B29" s="24" t="s">
        <v>106</v>
      </c>
      <c r="C29" s="1"/>
      <c r="D29" s="30">
        <f>D21</f>
        <v>0</v>
      </c>
      <c r="E29" s="1" t="s">
        <v>57</v>
      </c>
      <c r="F29" s="31">
        <v>0.5</v>
      </c>
      <c r="G29" s="1"/>
    </row>
    <row r="30" spans="1:7" x14ac:dyDescent="0.25">
      <c r="A30" s="1"/>
      <c r="B30" s="1"/>
      <c r="C30" s="1"/>
      <c r="D30" s="36"/>
      <c r="E30" s="1"/>
      <c r="F30" s="37"/>
      <c r="G30" s="1"/>
    </row>
    <row r="31" spans="1:7" x14ac:dyDescent="0.25">
      <c r="A31" s="1"/>
      <c r="B31" s="1" t="s">
        <v>46</v>
      </c>
      <c r="C31" s="1"/>
      <c r="D31" s="36"/>
      <c r="E31" s="1"/>
      <c r="F31" s="37"/>
      <c r="G31" s="1"/>
    </row>
    <row r="32" spans="1:7" x14ac:dyDescent="0.25">
      <c r="A32" s="1"/>
      <c r="B32" s="26"/>
      <c r="C32" s="1"/>
      <c r="D32" s="36"/>
      <c r="E32" s="1"/>
      <c r="F32" s="37"/>
      <c r="G32" s="1"/>
    </row>
    <row r="33" spans="1:7" x14ac:dyDescent="0.25">
      <c r="A33" s="1"/>
      <c r="B33" s="27"/>
      <c r="C33" s="1"/>
      <c r="D33" s="36"/>
      <c r="E33" s="1"/>
      <c r="F33" s="37"/>
      <c r="G33" s="1"/>
    </row>
    <row r="34" spans="1:7" x14ac:dyDescent="0.25">
      <c r="A34" s="1"/>
      <c r="B34" s="28"/>
      <c r="C34" s="1"/>
      <c r="D34" s="38" t="s">
        <v>45</v>
      </c>
      <c r="E34" s="1"/>
      <c r="F34" s="37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ht="16.5" thickBot="1" x14ac:dyDescent="0.3">
      <c r="A36" s="1"/>
      <c r="B36" s="1" t="s">
        <v>5</v>
      </c>
      <c r="C36" s="1"/>
      <c r="D36" s="1"/>
      <c r="E36" s="1"/>
      <c r="F36" s="1"/>
      <c r="G36" s="1"/>
    </row>
    <row r="37" spans="1:7" ht="17.25" thickTop="1" thickBot="1" x14ac:dyDescent="0.3">
      <c r="A37" s="1"/>
      <c r="B37" s="24" t="s">
        <v>105</v>
      </c>
      <c r="C37" s="1"/>
      <c r="D37" s="39" t="s">
        <v>14</v>
      </c>
      <c r="E37" s="40"/>
      <c r="F37" s="41">
        <f>(Workshop!B35*Workshop!B41)+Workshop!B38</f>
        <v>10.5</v>
      </c>
      <c r="G37" s="1"/>
    </row>
    <row r="38" spans="1:7" ht="16.5" thickTop="1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42" t="s">
        <v>49</v>
      </c>
      <c r="C41" s="1"/>
      <c r="D41" s="1"/>
      <c r="E41" s="1"/>
      <c r="F41" s="1"/>
      <c r="G41" s="1"/>
    </row>
  </sheetData>
  <sheetProtection password="C632" sheet="1" objects="1" scenarios="1" selectLockedCells="1"/>
  <phoneticPr fontId="1" type="noConversion"/>
  <printOptions horizontalCentered="1"/>
  <pageMargins left="0.71" right="0.67" top="0.78" bottom="0.19685039370078741" header="0.63" footer="0.51181102362204722"/>
  <pageSetup paperSize="9" scale="88" orientation="portrait" blackAndWhite="1" horizontalDpi="0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1"/>
  </sheetPr>
  <dimension ref="A1:E46"/>
  <sheetViews>
    <sheetView topLeftCell="A22" zoomScaleNormal="140" zoomScaleSheetLayoutView="75" workbookViewId="0">
      <selection activeCell="B41" sqref="B41"/>
    </sheetView>
  </sheetViews>
  <sheetFormatPr defaultRowHeight="12.75" x14ac:dyDescent="0.2"/>
  <cols>
    <col min="1" max="1" width="5" style="3" customWidth="1"/>
    <col min="2" max="2" width="21.42578125" style="3" customWidth="1"/>
    <col min="3" max="3" width="8.5703125" style="3" customWidth="1"/>
    <col min="4" max="4" width="50" style="3" customWidth="1"/>
    <col min="5" max="5" width="5.5703125" style="3" customWidth="1"/>
    <col min="6" max="16384" width="9.140625" style="3"/>
  </cols>
  <sheetData>
    <row r="1" spans="1:5" ht="15.75" x14ac:dyDescent="0.25">
      <c r="A1" s="1"/>
      <c r="B1" s="1" t="s">
        <v>38</v>
      </c>
      <c r="C1" s="1"/>
      <c r="D1" s="1"/>
      <c r="E1" s="2"/>
    </row>
    <row r="2" spans="1:5" ht="15.75" x14ac:dyDescent="0.25">
      <c r="A2" s="1"/>
      <c r="B2" s="1"/>
      <c r="C2" s="1"/>
      <c r="D2" s="1"/>
      <c r="E2" s="2"/>
    </row>
    <row r="3" spans="1:5" ht="15.75" x14ac:dyDescent="0.25">
      <c r="A3" s="1"/>
      <c r="B3" s="1" t="s">
        <v>15</v>
      </c>
      <c r="C3" s="1"/>
      <c r="D3" s="1" t="s">
        <v>16</v>
      </c>
      <c r="E3" s="2"/>
    </row>
    <row r="4" spans="1:5" ht="15.75" x14ac:dyDescent="0.25">
      <c r="A4" s="1"/>
      <c r="B4" s="4">
        <f>Calculator!B7</f>
        <v>0</v>
      </c>
      <c r="C4" s="1"/>
      <c r="D4" s="4">
        <f>Calculator!F7</f>
        <v>1001</v>
      </c>
      <c r="E4" s="2"/>
    </row>
    <row r="5" spans="1:5" ht="15.75" x14ac:dyDescent="0.25">
      <c r="A5" s="1"/>
      <c r="B5" s="2"/>
      <c r="C5" s="1"/>
      <c r="D5" s="1"/>
      <c r="E5" s="2"/>
    </row>
    <row r="6" spans="1:5" ht="15.75" x14ac:dyDescent="0.25">
      <c r="A6" s="1"/>
      <c r="B6" s="1" t="s">
        <v>35</v>
      </c>
      <c r="C6" s="1"/>
      <c r="D6" s="1"/>
      <c r="E6" s="2"/>
    </row>
    <row r="7" spans="1:5" ht="15.75" x14ac:dyDescent="0.25">
      <c r="A7" s="1"/>
      <c r="B7" s="4">
        <f>(Calculator!D14*2+8)+(Calculator!F14*2+8)</f>
        <v>16</v>
      </c>
      <c r="C7" s="1"/>
      <c r="D7" s="1"/>
      <c r="E7" s="2"/>
    </row>
    <row r="8" spans="1:5" ht="15.75" x14ac:dyDescent="0.25">
      <c r="A8" s="1"/>
      <c r="B8" s="2"/>
      <c r="C8" s="1"/>
      <c r="D8" s="1"/>
      <c r="E8" s="2"/>
    </row>
    <row r="9" spans="1:5" ht="15.75" x14ac:dyDescent="0.25">
      <c r="A9" s="1"/>
      <c r="B9" s="1" t="s">
        <v>36</v>
      </c>
      <c r="C9" s="1"/>
      <c r="D9" s="1"/>
      <c r="E9" s="2"/>
    </row>
    <row r="10" spans="1:5" ht="15.75" x14ac:dyDescent="0.25">
      <c r="A10" s="1"/>
      <c r="B10" s="5">
        <f>B7*0.0254</f>
        <v>0.40639999999999998</v>
      </c>
      <c r="C10" s="1"/>
      <c r="D10" s="2"/>
      <c r="E10" s="2"/>
    </row>
    <row r="11" spans="1:5" ht="15.75" x14ac:dyDescent="0.25">
      <c r="A11" s="1"/>
      <c r="B11" s="6"/>
      <c r="C11" s="1"/>
      <c r="D11" s="1" t="s">
        <v>86</v>
      </c>
      <c r="E11" s="2"/>
    </row>
    <row r="12" spans="1:5" ht="15.75" x14ac:dyDescent="0.25">
      <c r="A12" s="1"/>
      <c r="B12" s="1" t="s">
        <v>53</v>
      </c>
      <c r="C12" s="1"/>
      <c r="D12" s="4">
        <f>Calculator!B14</f>
        <v>0</v>
      </c>
      <c r="E12" s="2"/>
    </row>
    <row r="13" spans="1:5" ht="15.75" x14ac:dyDescent="0.25">
      <c r="A13" s="1"/>
      <c r="B13" s="4">
        <f>Calculator!D14</f>
        <v>0</v>
      </c>
      <c r="C13" s="1"/>
      <c r="D13" s="1"/>
      <c r="E13" s="2"/>
    </row>
    <row r="14" spans="1:5" ht="15.75" x14ac:dyDescent="0.25">
      <c r="A14" s="1"/>
      <c r="B14" s="2"/>
      <c r="C14" s="1"/>
      <c r="D14" s="1" t="s">
        <v>1</v>
      </c>
      <c r="E14" s="2"/>
    </row>
    <row r="15" spans="1:5" ht="15.75" x14ac:dyDescent="0.25">
      <c r="A15" s="1"/>
      <c r="B15" s="1" t="s">
        <v>54</v>
      </c>
      <c r="C15" s="1"/>
      <c r="D15" s="7">
        <f>Calculator!B17</f>
        <v>0</v>
      </c>
      <c r="E15" s="2"/>
    </row>
    <row r="16" spans="1:5" ht="15.75" x14ac:dyDescent="0.25">
      <c r="A16" s="1"/>
      <c r="B16" s="4">
        <f>Calculator!F14</f>
        <v>0</v>
      </c>
      <c r="C16" s="1"/>
      <c r="D16" s="8">
        <f>Calculator!B18</f>
        <v>0</v>
      </c>
      <c r="E16" s="2"/>
    </row>
    <row r="17" spans="1:5" ht="15.75" x14ac:dyDescent="0.25">
      <c r="A17" s="1"/>
      <c r="B17" s="2"/>
      <c r="C17" s="1"/>
      <c r="D17" s="1"/>
      <c r="E17" s="2"/>
    </row>
    <row r="18" spans="1:5" ht="15.75" x14ac:dyDescent="0.25">
      <c r="A18" s="1"/>
      <c r="B18" s="9" t="s">
        <v>11</v>
      </c>
      <c r="C18" s="1"/>
      <c r="D18" s="1" t="s">
        <v>2</v>
      </c>
      <c r="E18" s="2"/>
    </row>
    <row r="19" spans="1:5" ht="15.75" x14ac:dyDescent="0.25">
      <c r="A19" s="1"/>
      <c r="B19" s="10">
        <f>(B7/12)*Calculator!D17</f>
        <v>0</v>
      </c>
      <c r="C19" s="1"/>
      <c r="D19" s="7" t="str">
        <f>Calculator!B21</f>
        <v>2mm float glass</v>
      </c>
      <c r="E19" s="2"/>
    </row>
    <row r="20" spans="1:5" ht="15.75" x14ac:dyDescent="0.25">
      <c r="A20" s="1"/>
      <c r="B20" s="11"/>
      <c r="C20" s="1"/>
      <c r="D20" s="8" t="str">
        <f>Calculator!B22</f>
        <v>standard grade</v>
      </c>
      <c r="E20" s="2"/>
    </row>
    <row r="21" spans="1:5" ht="15.75" x14ac:dyDescent="0.25">
      <c r="A21" s="1"/>
      <c r="B21" s="9" t="s">
        <v>10</v>
      </c>
      <c r="C21" s="1"/>
      <c r="D21" s="1"/>
      <c r="E21" s="2"/>
    </row>
    <row r="22" spans="1:5" ht="15.75" x14ac:dyDescent="0.25">
      <c r="A22" s="1"/>
      <c r="B22" s="10">
        <f>Calculator!D21*Calculator!F21</f>
        <v>0</v>
      </c>
      <c r="C22" s="1"/>
      <c r="D22" s="1" t="s">
        <v>3</v>
      </c>
      <c r="E22" s="2"/>
    </row>
    <row r="23" spans="1:5" ht="15.75" x14ac:dyDescent="0.25">
      <c r="A23" s="1"/>
      <c r="B23" s="9"/>
      <c r="C23" s="1"/>
      <c r="D23" s="7" t="str">
        <f>Calculator!B25</f>
        <v xml:space="preserve">Single Mount + Backmount </v>
      </c>
      <c r="E23" s="2"/>
    </row>
    <row r="24" spans="1:5" ht="15.75" x14ac:dyDescent="0.25">
      <c r="A24" s="1"/>
      <c r="B24" s="9" t="s">
        <v>85</v>
      </c>
      <c r="C24" s="1"/>
      <c r="D24" s="8" t="str">
        <f>Calculator!B26</f>
        <v>Double Mount</v>
      </c>
      <c r="E24" s="2"/>
    </row>
    <row r="25" spans="1:5" ht="15.75" x14ac:dyDescent="0.25">
      <c r="A25" s="1"/>
      <c r="B25" s="12">
        <f>Calculator!D25*Calculator!F25</f>
        <v>0</v>
      </c>
      <c r="C25" s="1"/>
      <c r="D25" s="1"/>
      <c r="E25" s="2"/>
    </row>
    <row r="26" spans="1:5" ht="15.75" x14ac:dyDescent="0.25">
      <c r="A26" s="1"/>
      <c r="B26" s="13">
        <f>Calculator!D26*Calculator!F26</f>
        <v>0</v>
      </c>
      <c r="C26" s="1"/>
      <c r="D26" s="1" t="s">
        <v>4</v>
      </c>
      <c r="E26" s="2"/>
    </row>
    <row r="27" spans="1:5" ht="15.75" x14ac:dyDescent="0.25">
      <c r="A27" s="1"/>
      <c r="B27" s="9"/>
      <c r="C27" s="1"/>
      <c r="D27" s="4" t="str">
        <f>Calculator!B29</f>
        <v>Nu Board1</v>
      </c>
      <c r="E27" s="2"/>
    </row>
    <row r="28" spans="1:5" ht="15.75" x14ac:dyDescent="0.25">
      <c r="A28" s="1"/>
      <c r="B28" s="9" t="s">
        <v>12</v>
      </c>
      <c r="C28" s="1"/>
      <c r="D28" s="1"/>
      <c r="E28" s="2"/>
    </row>
    <row r="29" spans="1:5" ht="15.75" x14ac:dyDescent="0.25">
      <c r="A29" s="1"/>
      <c r="B29" s="10">
        <f>Calculator!D29*Calculator!F29</f>
        <v>0</v>
      </c>
      <c r="C29" s="1"/>
      <c r="D29" s="1" t="s">
        <v>52</v>
      </c>
      <c r="E29" s="2"/>
    </row>
    <row r="30" spans="1:5" ht="15.75" x14ac:dyDescent="0.25">
      <c r="A30" s="1"/>
      <c r="B30" s="9"/>
      <c r="C30" s="1"/>
      <c r="D30" s="7">
        <f>Calculator!B32</f>
        <v>0</v>
      </c>
      <c r="E30" s="2"/>
    </row>
    <row r="31" spans="1:5" ht="15.75" x14ac:dyDescent="0.25">
      <c r="A31" s="1"/>
      <c r="B31" s="9" t="s">
        <v>5</v>
      </c>
      <c r="C31" s="1"/>
      <c r="D31" s="14">
        <f>Calculator!B33</f>
        <v>0</v>
      </c>
      <c r="E31" s="2"/>
    </row>
    <row r="32" spans="1:5" ht="15.75" x14ac:dyDescent="0.25">
      <c r="A32" s="1"/>
      <c r="B32" s="16">
        <v>3</v>
      </c>
      <c r="C32" s="1"/>
      <c r="D32" s="8">
        <f>Calculator!B34</f>
        <v>0</v>
      </c>
      <c r="E32" s="2"/>
    </row>
    <row r="33" spans="1:5" ht="15.75" x14ac:dyDescent="0.25">
      <c r="A33" s="1"/>
      <c r="B33" s="9"/>
      <c r="C33" s="1"/>
      <c r="D33" s="15"/>
      <c r="E33" s="2"/>
    </row>
    <row r="34" spans="1:5" ht="15.75" x14ac:dyDescent="0.25">
      <c r="A34" s="1"/>
      <c r="B34" s="9" t="s">
        <v>13</v>
      </c>
      <c r="C34" s="1"/>
      <c r="D34" s="15"/>
      <c r="E34" s="2"/>
    </row>
    <row r="35" spans="1:5" ht="15.75" x14ac:dyDescent="0.25">
      <c r="A35" s="1"/>
      <c r="B35" s="10">
        <f>B19+B22+B25+B26+B29+B32</f>
        <v>3</v>
      </c>
      <c r="C35" s="1"/>
      <c r="D35" s="15"/>
      <c r="E35" s="2"/>
    </row>
    <row r="36" spans="1:5" ht="15.75" x14ac:dyDescent="0.25">
      <c r="A36" s="1"/>
      <c r="B36" s="9"/>
      <c r="C36" s="1"/>
      <c r="D36" s="15"/>
      <c r="E36" s="2"/>
    </row>
    <row r="37" spans="1:5" ht="15.75" x14ac:dyDescent="0.25">
      <c r="A37" s="1"/>
      <c r="B37" s="9" t="s">
        <v>39</v>
      </c>
      <c r="C37" s="1"/>
      <c r="D37" s="15"/>
      <c r="E37" s="2"/>
    </row>
    <row r="38" spans="1:5" ht="15.75" x14ac:dyDescent="0.25">
      <c r="A38" s="1"/>
      <c r="B38" s="16"/>
      <c r="C38" s="1"/>
      <c r="D38" s="15"/>
      <c r="E38" s="2"/>
    </row>
    <row r="39" spans="1:5" ht="15.75" x14ac:dyDescent="0.25">
      <c r="A39" s="1"/>
      <c r="B39" s="9"/>
      <c r="C39" s="1"/>
      <c r="D39" s="15"/>
      <c r="E39" s="2"/>
    </row>
    <row r="40" spans="1:5" ht="15.75" customHeight="1" x14ac:dyDescent="0.25">
      <c r="A40" s="1"/>
      <c r="B40" s="9" t="s">
        <v>37</v>
      </c>
      <c r="C40" s="1"/>
      <c r="D40" s="15"/>
      <c r="E40" s="2"/>
    </row>
    <row r="41" spans="1:5" ht="15.75" customHeight="1" x14ac:dyDescent="0.25">
      <c r="A41" s="1"/>
      <c r="B41" s="17">
        <v>3.5</v>
      </c>
      <c r="C41" s="1"/>
      <c r="D41" s="18"/>
      <c r="E41" s="2"/>
    </row>
    <row r="42" spans="1:5" ht="15.75" customHeight="1" x14ac:dyDescent="0.25">
      <c r="A42" s="1"/>
      <c r="B42" s="6"/>
      <c r="C42" s="1"/>
      <c r="D42" s="1"/>
      <c r="E42" s="2"/>
    </row>
    <row r="43" spans="1:5" ht="15.75" customHeight="1" x14ac:dyDescent="0.25">
      <c r="A43" s="1"/>
      <c r="B43" s="6"/>
      <c r="C43" s="1"/>
      <c r="D43" s="1"/>
      <c r="E43" s="2"/>
    </row>
    <row r="44" spans="1:5" ht="15.75" customHeight="1" x14ac:dyDescent="0.25">
      <c r="A44" s="1"/>
      <c r="B44" s="6"/>
      <c r="C44" s="1"/>
      <c r="D44" s="1"/>
      <c r="E44" s="2"/>
    </row>
    <row r="45" spans="1:5" ht="15.75" customHeight="1" x14ac:dyDescent="0.25">
      <c r="A45" s="1"/>
      <c r="B45" s="19" t="s">
        <v>49</v>
      </c>
      <c r="C45" s="1"/>
      <c r="D45" s="1"/>
      <c r="E45" s="2"/>
    </row>
    <row r="46" spans="1:5" x14ac:dyDescent="0.2">
      <c r="A46" s="2"/>
      <c r="B46" s="2"/>
      <c r="C46" s="2"/>
      <c r="D46" s="2"/>
      <c r="E46" s="2"/>
    </row>
  </sheetData>
  <sheetProtection password="C632" sheet="1" objects="1" scenarios="1" selectLockedCells="1"/>
  <phoneticPr fontId="1" type="noConversion"/>
  <pageMargins left="0.74803149606299213" right="0.74803149606299213" top="0.74803149606299213" bottom="0.98425196850393704" header="0.27559055118110237" footer="0.51181102362204722"/>
  <pageSetup paperSize="9" scale="99" orientation="portrait" blackAndWhite="1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7"/>
  </sheetPr>
  <dimension ref="A1:K47"/>
  <sheetViews>
    <sheetView zoomScaleNormal="140" workbookViewId="0">
      <selection activeCell="C6" sqref="C6"/>
    </sheetView>
  </sheetViews>
  <sheetFormatPr defaultRowHeight="12.75" x14ac:dyDescent="0.2"/>
  <cols>
    <col min="1" max="1" width="5.42578125" style="3" customWidth="1"/>
    <col min="2" max="9" width="9.140625" style="3"/>
    <col min="10" max="10" width="11.28515625" style="3" bestFit="1" customWidth="1"/>
    <col min="11" max="16384" width="9.140625" style="3"/>
  </cols>
  <sheetData>
    <row r="1" spans="1:11" x14ac:dyDescent="0.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0.25" x14ac:dyDescent="0.3">
      <c r="A2" s="58"/>
      <c r="B2" s="58" t="s">
        <v>101</v>
      </c>
      <c r="C2" s="58"/>
      <c r="D2" s="58"/>
      <c r="E2" s="58"/>
      <c r="F2" s="58"/>
      <c r="G2" s="58"/>
      <c r="H2" s="58"/>
      <c r="I2" s="58"/>
      <c r="J2" s="59" t="s">
        <v>60</v>
      </c>
      <c r="K2" s="58"/>
    </row>
    <row r="3" spans="1:11" ht="15.75" x14ac:dyDescent="0.25">
      <c r="A3" s="58"/>
      <c r="B3" s="58"/>
      <c r="C3" s="58"/>
      <c r="D3" s="58"/>
      <c r="E3" s="58"/>
      <c r="F3" s="58"/>
      <c r="G3" s="58"/>
      <c r="H3" s="58"/>
      <c r="I3" s="58"/>
      <c r="J3" s="60" t="s">
        <v>41</v>
      </c>
      <c r="K3" s="58"/>
    </row>
    <row r="4" spans="1:11" ht="15.75" x14ac:dyDescent="0.25">
      <c r="A4" s="58"/>
      <c r="B4" s="58"/>
      <c r="C4" s="58"/>
      <c r="D4" s="58"/>
      <c r="E4" s="58"/>
      <c r="F4" s="58"/>
      <c r="G4" s="58"/>
      <c r="H4" s="58"/>
      <c r="I4" s="58"/>
      <c r="J4" s="60" t="s">
        <v>42</v>
      </c>
      <c r="K4" s="58"/>
    </row>
    <row r="5" spans="1:11" ht="15.75" x14ac:dyDescent="0.25">
      <c r="A5" s="58"/>
      <c r="B5" s="58"/>
      <c r="C5" s="58"/>
      <c r="D5" s="58"/>
      <c r="E5" s="58"/>
      <c r="F5" s="58"/>
      <c r="G5" s="58"/>
      <c r="H5" s="58"/>
      <c r="I5" s="58"/>
      <c r="J5" s="60" t="s">
        <v>43</v>
      </c>
      <c r="K5" s="58"/>
    </row>
    <row r="6" spans="1:11" ht="15.75" x14ac:dyDescent="0.25">
      <c r="A6" s="58"/>
      <c r="B6" s="58"/>
      <c r="C6" s="58"/>
      <c r="D6" s="58"/>
      <c r="E6" s="58"/>
      <c r="F6" s="58"/>
      <c r="G6" s="58"/>
      <c r="H6" s="58"/>
      <c r="I6" s="58"/>
      <c r="J6" s="60" t="s">
        <v>44</v>
      </c>
      <c r="K6" s="58"/>
    </row>
    <row r="7" spans="1:11" ht="15.75" x14ac:dyDescent="0.25">
      <c r="A7" s="58"/>
      <c r="B7" s="58"/>
      <c r="C7" s="58"/>
      <c r="D7" s="58"/>
      <c r="E7" s="58"/>
      <c r="F7" s="58"/>
      <c r="G7" s="58"/>
      <c r="H7" s="58"/>
      <c r="I7" s="58"/>
      <c r="J7" s="60" t="s">
        <v>61</v>
      </c>
      <c r="K7" s="58"/>
    </row>
    <row r="8" spans="1:11" ht="13.5" thickBo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1" ht="36" thickTop="1" thickBot="1" x14ac:dyDescent="0.5">
      <c r="A9" s="58"/>
      <c r="B9" s="61" t="s">
        <v>25</v>
      </c>
      <c r="C9" s="62"/>
      <c r="D9" s="62"/>
      <c r="E9" s="62"/>
      <c r="F9" s="62"/>
      <c r="G9" s="63"/>
      <c r="H9" s="63"/>
      <c r="I9" s="63"/>
      <c r="J9" s="64" t="str">
        <f>Calculator!B4</f>
        <v>QUOTATION</v>
      </c>
      <c r="K9" s="11"/>
    </row>
    <row r="10" spans="1:11" ht="45.75" thickTop="1" x14ac:dyDescent="0.6">
      <c r="A10" s="11"/>
      <c r="B10" s="11"/>
      <c r="C10" s="11"/>
      <c r="D10" s="11"/>
      <c r="E10" s="11"/>
      <c r="F10" s="11"/>
      <c r="G10" s="11"/>
      <c r="H10" s="11"/>
      <c r="I10" s="11"/>
      <c r="J10" s="65"/>
      <c r="K10" s="11"/>
    </row>
    <row r="11" spans="1:11" ht="15.75" x14ac:dyDescent="0.25">
      <c r="A11" s="11"/>
      <c r="B11" s="66" t="s">
        <v>18</v>
      </c>
      <c r="C11" s="67">
        <f>Calculator!B7</f>
        <v>0</v>
      </c>
      <c r="D11" s="68"/>
      <c r="E11" s="68"/>
      <c r="F11" s="67"/>
      <c r="G11" s="66"/>
      <c r="H11" s="66" t="s">
        <v>26</v>
      </c>
      <c r="I11" s="11"/>
      <c r="J11" s="69">
        <f>Calculator!F7</f>
        <v>1001</v>
      </c>
      <c r="K11" s="11"/>
    </row>
    <row r="12" spans="1:11" ht="15.75" x14ac:dyDescent="0.25">
      <c r="A12" s="11"/>
      <c r="B12" s="66"/>
      <c r="C12" s="67">
        <f>Calculator!B8</f>
        <v>0</v>
      </c>
      <c r="D12" s="68"/>
      <c r="E12" s="68"/>
      <c r="F12" s="67"/>
      <c r="G12" s="66"/>
      <c r="H12" s="11"/>
      <c r="I12" s="11"/>
      <c r="J12" s="11"/>
      <c r="K12" s="11"/>
    </row>
    <row r="13" spans="1:11" ht="15.75" x14ac:dyDescent="0.25">
      <c r="A13" s="11"/>
      <c r="B13" s="66"/>
      <c r="C13" s="67">
        <f>Calculator!B9</f>
        <v>0</v>
      </c>
      <c r="D13" s="68"/>
      <c r="E13" s="68"/>
      <c r="F13" s="67"/>
      <c r="G13" s="66"/>
      <c r="H13" s="66" t="s">
        <v>27</v>
      </c>
      <c r="I13" s="66"/>
      <c r="J13" s="70">
        <f>Calculator!F4</f>
        <v>42056</v>
      </c>
      <c r="K13" s="11"/>
    </row>
    <row r="14" spans="1:11" ht="15.75" x14ac:dyDescent="0.25">
      <c r="A14" s="11"/>
      <c r="B14" s="66"/>
      <c r="C14" s="67">
        <f>Calculator!B10</f>
        <v>0</v>
      </c>
      <c r="D14" s="68"/>
      <c r="E14" s="68"/>
      <c r="F14" s="67"/>
      <c r="G14" s="66"/>
      <c r="H14" s="66"/>
      <c r="I14" s="66"/>
      <c r="J14" s="66"/>
      <c r="K14" s="11"/>
    </row>
    <row r="15" spans="1:11" ht="15.75" x14ac:dyDescent="0.25">
      <c r="A15" s="11"/>
      <c r="B15" s="66"/>
      <c r="C15" s="67">
        <f>Calculator!B11</f>
        <v>0</v>
      </c>
      <c r="D15" s="68"/>
      <c r="E15" s="68"/>
      <c r="F15" s="67"/>
      <c r="G15" s="66"/>
      <c r="H15" s="66"/>
      <c r="I15" s="66"/>
      <c r="J15" s="66"/>
      <c r="K15" s="11"/>
    </row>
    <row r="16" spans="1:11" ht="15.75" x14ac:dyDescent="0.25">
      <c r="A16" s="11"/>
      <c r="B16" s="66"/>
      <c r="C16" s="71"/>
      <c r="D16" s="66"/>
      <c r="E16" s="66"/>
      <c r="F16" s="66"/>
      <c r="G16" s="66"/>
      <c r="H16" s="66"/>
      <c r="I16" s="66"/>
      <c r="J16" s="66"/>
      <c r="K16" s="11"/>
    </row>
    <row r="17" spans="1:11" ht="16.5" thickBot="1" x14ac:dyDescent="0.3">
      <c r="A17" s="11"/>
      <c r="B17" s="66"/>
      <c r="C17" s="66"/>
      <c r="D17" s="66"/>
      <c r="E17" s="66"/>
      <c r="F17" s="66"/>
      <c r="G17" s="66"/>
      <c r="H17" s="66"/>
      <c r="I17" s="66"/>
      <c r="J17" s="66"/>
      <c r="K17" s="11"/>
    </row>
    <row r="18" spans="1:11" ht="16.5" thickBot="1" x14ac:dyDescent="0.3">
      <c r="A18" s="11"/>
      <c r="B18" s="72" t="s">
        <v>19</v>
      </c>
      <c r="C18" s="73"/>
      <c r="D18" s="73"/>
      <c r="E18" s="73" t="s">
        <v>20</v>
      </c>
      <c r="F18" s="73"/>
      <c r="G18" s="73"/>
      <c r="H18" s="73"/>
      <c r="I18" s="74" t="s">
        <v>21</v>
      </c>
      <c r="J18" s="75" t="s">
        <v>22</v>
      </c>
      <c r="K18" s="11"/>
    </row>
    <row r="19" spans="1:11" ht="15.75" x14ac:dyDescent="0.25">
      <c r="A19" s="11"/>
      <c r="B19" s="121">
        <v>1</v>
      </c>
      <c r="C19" s="122" t="s">
        <v>98</v>
      </c>
      <c r="D19" s="123"/>
      <c r="E19" s="123"/>
      <c r="F19" s="123"/>
      <c r="G19" s="123"/>
      <c r="H19" s="124"/>
      <c r="I19" s="76">
        <f>Calculator!F37</f>
        <v>10.5</v>
      </c>
      <c r="J19" s="77">
        <f>B19*I19</f>
        <v>10.5</v>
      </c>
      <c r="K19" s="11"/>
    </row>
    <row r="20" spans="1:11" ht="15.75" x14ac:dyDescent="0.25">
      <c r="A20" s="11"/>
      <c r="B20" s="78"/>
      <c r="C20" s="79" t="s">
        <v>100</v>
      </c>
      <c r="D20" s="80"/>
      <c r="E20" s="80"/>
      <c r="F20" s="80"/>
      <c r="G20" s="80"/>
      <c r="H20" s="81"/>
      <c r="I20" s="82"/>
      <c r="J20" s="83"/>
      <c r="K20" s="11"/>
    </row>
    <row r="21" spans="1:11" ht="15.75" x14ac:dyDescent="0.25">
      <c r="A21" s="11"/>
      <c r="B21" s="78"/>
      <c r="C21" s="79" t="s">
        <v>99</v>
      </c>
      <c r="D21" s="80"/>
      <c r="E21" s="80"/>
      <c r="F21" s="80"/>
      <c r="G21" s="80"/>
      <c r="H21" s="81"/>
      <c r="I21" s="82"/>
      <c r="J21" s="83"/>
      <c r="K21" s="11"/>
    </row>
    <row r="22" spans="1:11" ht="15.75" x14ac:dyDescent="0.25">
      <c r="A22" s="11"/>
      <c r="B22" s="78"/>
      <c r="C22" s="79"/>
      <c r="D22" s="80"/>
      <c r="E22" s="80"/>
      <c r="F22" s="80"/>
      <c r="G22" s="80"/>
      <c r="H22" s="81"/>
      <c r="I22" s="82"/>
      <c r="J22" s="83"/>
      <c r="K22" s="11"/>
    </row>
    <row r="23" spans="1:11" ht="15.75" x14ac:dyDescent="0.25">
      <c r="A23" s="11"/>
      <c r="B23" s="78"/>
      <c r="C23" s="79"/>
      <c r="D23" s="80"/>
      <c r="E23" s="80"/>
      <c r="F23" s="80"/>
      <c r="G23" s="80"/>
      <c r="H23" s="81"/>
      <c r="I23" s="82"/>
      <c r="J23" s="83"/>
      <c r="K23" s="11"/>
    </row>
    <row r="24" spans="1:11" ht="15.75" x14ac:dyDescent="0.25">
      <c r="A24" s="11"/>
      <c r="B24" s="78"/>
      <c r="C24" s="79"/>
      <c r="D24" s="80"/>
      <c r="E24" s="80"/>
      <c r="F24" s="80"/>
      <c r="G24" s="80"/>
      <c r="H24" s="81"/>
      <c r="I24" s="82"/>
      <c r="J24" s="83"/>
      <c r="K24" s="11"/>
    </row>
    <row r="25" spans="1:11" ht="15.75" x14ac:dyDescent="0.25">
      <c r="A25" s="11"/>
      <c r="B25" s="78"/>
      <c r="C25" s="79"/>
      <c r="D25" s="80"/>
      <c r="E25" s="80"/>
      <c r="F25" s="80"/>
      <c r="G25" s="80"/>
      <c r="H25" s="81"/>
      <c r="I25" s="82"/>
      <c r="J25" s="83"/>
      <c r="K25" s="11"/>
    </row>
    <row r="26" spans="1:11" ht="15.75" x14ac:dyDescent="0.25">
      <c r="A26" s="11"/>
      <c r="B26" s="78"/>
      <c r="C26" s="79"/>
      <c r="D26" s="80"/>
      <c r="E26" s="80"/>
      <c r="F26" s="80"/>
      <c r="G26" s="80"/>
      <c r="H26" s="81"/>
      <c r="I26" s="82"/>
      <c r="J26" s="83"/>
      <c r="K26" s="11"/>
    </row>
    <row r="27" spans="1:11" ht="15.75" x14ac:dyDescent="0.25">
      <c r="A27" s="11"/>
      <c r="B27" s="78"/>
      <c r="C27" s="79"/>
      <c r="D27" s="80"/>
      <c r="E27" s="80"/>
      <c r="F27" s="80"/>
      <c r="G27" s="80"/>
      <c r="H27" s="81"/>
      <c r="I27" s="82"/>
      <c r="J27" s="83"/>
      <c r="K27" s="11"/>
    </row>
    <row r="28" spans="1:11" ht="15.75" x14ac:dyDescent="0.25">
      <c r="A28" s="11"/>
      <c r="B28" s="78"/>
      <c r="C28" s="79"/>
      <c r="D28" s="80"/>
      <c r="E28" s="80"/>
      <c r="F28" s="80"/>
      <c r="G28" s="80"/>
      <c r="H28" s="81"/>
      <c r="I28" s="82"/>
      <c r="J28" s="83"/>
      <c r="K28" s="11"/>
    </row>
    <row r="29" spans="1:11" ht="15.75" x14ac:dyDescent="0.25">
      <c r="A29" s="11"/>
      <c r="B29" s="78"/>
      <c r="C29" s="79"/>
      <c r="D29" s="80"/>
      <c r="E29" s="80"/>
      <c r="F29" s="80"/>
      <c r="G29" s="80"/>
      <c r="H29" s="81"/>
      <c r="I29" s="82"/>
      <c r="J29" s="83"/>
      <c r="K29" s="11"/>
    </row>
    <row r="30" spans="1:11" ht="15.75" x14ac:dyDescent="0.25">
      <c r="A30" s="11"/>
      <c r="B30" s="78"/>
      <c r="C30" s="79"/>
      <c r="D30" s="80"/>
      <c r="E30" s="80"/>
      <c r="F30" s="80"/>
      <c r="G30" s="80"/>
      <c r="H30" s="81"/>
      <c r="I30" s="82"/>
      <c r="J30" s="83"/>
      <c r="K30" s="11"/>
    </row>
    <row r="31" spans="1:11" ht="15.75" x14ac:dyDescent="0.25">
      <c r="A31" s="11"/>
      <c r="B31" s="78"/>
      <c r="C31" s="79"/>
      <c r="D31" s="80"/>
      <c r="E31" s="80"/>
      <c r="F31" s="80"/>
      <c r="G31" s="80"/>
      <c r="H31" s="81"/>
      <c r="I31" s="82"/>
      <c r="J31" s="83"/>
      <c r="K31" s="11"/>
    </row>
    <row r="32" spans="1:11" ht="15.75" x14ac:dyDescent="0.25">
      <c r="A32" s="11"/>
      <c r="B32" s="78"/>
      <c r="C32" s="79"/>
      <c r="D32" s="80"/>
      <c r="E32" s="80"/>
      <c r="F32" s="80"/>
      <c r="G32" s="80"/>
      <c r="H32" s="81"/>
      <c r="I32" s="82"/>
      <c r="J32" s="83"/>
      <c r="K32" s="11"/>
    </row>
    <row r="33" spans="1:11" ht="15.75" x14ac:dyDescent="0.25">
      <c r="A33" s="11"/>
      <c r="B33" s="78"/>
      <c r="C33" s="79"/>
      <c r="D33" s="80"/>
      <c r="E33" s="80"/>
      <c r="F33" s="80"/>
      <c r="G33" s="80"/>
      <c r="H33" s="81"/>
      <c r="I33" s="82"/>
      <c r="J33" s="83"/>
      <c r="K33" s="11"/>
    </row>
    <row r="34" spans="1:11" ht="15.75" x14ac:dyDescent="0.25">
      <c r="A34" s="11"/>
      <c r="B34" s="78"/>
      <c r="C34" s="79"/>
      <c r="D34" s="80"/>
      <c r="E34" s="80"/>
      <c r="F34" s="80"/>
      <c r="G34" s="80"/>
      <c r="H34" s="81"/>
      <c r="I34" s="82"/>
      <c r="J34" s="83"/>
      <c r="K34" s="11"/>
    </row>
    <row r="35" spans="1:11" ht="15.75" x14ac:dyDescent="0.25">
      <c r="A35" s="11"/>
      <c r="B35" s="78"/>
      <c r="C35" s="79"/>
      <c r="D35" s="80"/>
      <c r="E35" s="80"/>
      <c r="F35" s="80"/>
      <c r="G35" s="80"/>
      <c r="H35" s="81"/>
      <c r="I35" s="82"/>
      <c r="J35" s="83"/>
      <c r="K35" s="11"/>
    </row>
    <row r="36" spans="1:11" ht="15.75" x14ac:dyDescent="0.25">
      <c r="A36" s="11"/>
      <c r="B36" s="78"/>
      <c r="C36" s="79"/>
      <c r="D36" s="80"/>
      <c r="E36" s="80"/>
      <c r="F36" s="80"/>
      <c r="G36" s="80"/>
      <c r="H36" s="81"/>
      <c r="I36" s="82"/>
      <c r="J36" s="83"/>
      <c r="K36" s="11"/>
    </row>
    <row r="37" spans="1:11" ht="15.75" x14ac:dyDescent="0.25">
      <c r="A37" s="11"/>
      <c r="B37" s="78"/>
      <c r="C37" s="79"/>
      <c r="D37" s="80"/>
      <c r="E37" s="80"/>
      <c r="F37" s="80"/>
      <c r="G37" s="80"/>
      <c r="H37" s="81"/>
      <c r="I37" s="82"/>
      <c r="J37" s="83"/>
      <c r="K37" s="11"/>
    </row>
    <row r="38" spans="1:11" ht="16.5" thickBot="1" x14ac:dyDescent="0.3">
      <c r="A38" s="11"/>
      <c r="B38" s="84"/>
      <c r="C38" s="85"/>
      <c r="D38" s="86"/>
      <c r="E38" s="86"/>
      <c r="F38" s="86"/>
      <c r="G38" s="86"/>
      <c r="H38" s="87"/>
      <c r="I38" s="88"/>
      <c r="J38" s="89"/>
      <c r="K38" s="11"/>
    </row>
    <row r="39" spans="1:11" ht="15.75" x14ac:dyDescent="0.25">
      <c r="A39" s="11"/>
      <c r="B39" s="66"/>
      <c r="C39" s="66"/>
      <c r="D39" s="66"/>
      <c r="E39" s="66"/>
      <c r="F39" s="66"/>
      <c r="G39" s="66"/>
      <c r="H39" s="66"/>
      <c r="I39" s="90" t="s">
        <v>23</v>
      </c>
      <c r="J39" s="91">
        <f>SUM(J19:J38)</f>
        <v>10.5</v>
      </c>
      <c r="K39" s="11"/>
    </row>
    <row r="40" spans="1:11" ht="16.5" thickBot="1" x14ac:dyDescent="0.3">
      <c r="A40" s="11"/>
      <c r="B40" s="11"/>
      <c r="C40" s="92"/>
      <c r="D40" s="92"/>
      <c r="E40" s="92"/>
      <c r="F40" s="92"/>
      <c r="G40" s="92"/>
      <c r="H40" s="66"/>
      <c r="I40" s="93"/>
      <c r="J40" s="94"/>
      <c r="K40" s="11"/>
    </row>
    <row r="41" spans="1:11" ht="20.25" thickTop="1" thickBot="1" x14ac:dyDescent="0.35">
      <c r="A41" s="11"/>
      <c r="B41" s="95" t="s">
        <v>40</v>
      </c>
      <c r="C41" s="96"/>
      <c r="D41" s="96"/>
      <c r="E41" s="97"/>
      <c r="F41" s="97"/>
      <c r="G41" s="97"/>
      <c r="H41" s="96"/>
      <c r="I41" s="98" t="s">
        <v>24</v>
      </c>
      <c r="J41" s="99">
        <f>SUM(J39:J40)</f>
        <v>10.5</v>
      </c>
      <c r="K41" s="11"/>
    </row>
    <row r="42" spans="1:11" ht="13.5" thickTop="1" x14ac:dyDescent="0.2">
      <c r="A42" s="11"/>
      <c r="B42" s="58" t="s">
        <v>62</v>
      </c>
      <c r="C42" s="58"/>
      <c r="D42" s="58"/>
      <c r="E42" s="58"/>
      <c r="F42" s="58"/>
      <c r="G42" s="58"/>
      <c r="H42" s="58"/>
      <c r="I42" s="11"/>
      <c r="J42" s="11"/>
      <c r="K42" s="11"/>
    </row>
    <row r="43" spans="1:11" ht="13.5" thickBot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6.5" thickTop="1" x14ac:dyDescent="0.25">
      <c r="A44" s="11"/>
      <c r="B44" s="100" t="s">
        <v>63</v>
      </c>
      <c r="C44" s="100"/>
      <c r="D44" s="100"/>
      <c r="E44" s="100"/>
      <c r="F44" s="100"/>
      <c r="G44" s="100"/>
      <c r="H44" s="100"/>
      <c r="I44" s="100"/>
      <c r="J44" s="101" t="s">
        <v>64</v>
      </c>
      <c r="K44" s="11"/>
    </row>
    <row r="45" spans="1:11" ht="16.5" thickBot="1" x14ac:dyDescent="0.3">
      <c r="A45" s="11"/>
      <c r="B45" s="102" t="s">
        <v>66</v>
      </c>
      <c r="C45" s="102"/>
      <c r="D45" s="102"/>
      <c r="E45" s="102"/>
      <c r="F45" s="102"/>
      <c r="G45" s="102"/>
      <c r="H45" s="102"/>
      <c r="I45" s="102"/>
      <c r="J45" s="103" t="s">
        <v>65</v>
      </c>
      <c r="K45" s="11"/>
    </row>
    <row r="46" spans="1:11" ht="13.5" thickTop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8.75" x14ac:dyDescent="0.3">
      <c r="A47" s="104" t="s">
        <v>67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</row>
  </sheetData>
  <sheetProtection password="C632" sheet="1" objects="1" scenarios="1" selectLockedCells="1"/>
  <phoneticPr fontId="1" type="noConversion"/>
  <printOptions horizontalCentered="1"/>
  <pageMargins left="0.28000000000000003" right="0.32" top="0.19685039370078741" bottom="0.37" header="0.51181102362204722" footer="0.71"/>
  <pageSetup paperSize="9" scale="95" orientation="portrait" blackAndWhite="1" horizontalDpi="0" verticalDpi="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H506"/>
  <sheetViews>
    <sheetView zoomScaleNormal="100" workbookViewId="0">
      <pane ySplit="6" topLeftCell="A7" activePane="bottomLeft" state="frozen"/>
      <selection pane="bottomLeft" activeCell="E3" sqref="E3"/>
    </sheetView>
  </sheetViews>
  <sheetFormatPr defaultRowHeight="15.75" x14ac:dyDescent="0.25"/>
  <cols>
    <col min="1" max="1" width="3.140625" style="22" customWidth="1"/>
    <col min="2" max="3" width="14.28515625" style="22" customWidth="1"/>
    <col min="4" max="4" width="28.5703125" style="22" customWidth="1"/>
    <col min="5" max="5" width="42.85546875" style="22" customWidth="1"/>
    <col min="6" max="6" width="14.7109375" style="22" customWidth="1"/>
    <col min="7" max="7" width="14.28515625" style="22" customWidth="1"/>
    <col min="8" max="16384" width="9.140625" style="22"/>
  </cols>
  <sheetData>
    <row r="1" spans="1:8" x14ac:dyDescent="0.25">
      <c r="A1" s="9"/>
      <c r="B1" s="9"/>
      <c r="C1" s="9"/>
      <c r="D1" s="9"/>
      <c r="E1" s="9"/>
      <c r="F1" s="9"/>
      <c r="G1" s="9"/>
      <c r="H1" s="9"/>
    </row>
    <row r="2" spans="1:8" ht="20.25" x14ac:dyDescent="0.3">
      <c r="A2" s="9"/>
      <c r="B2" s="43" t="s">
        <v>60</v>
      </c>
      <c r="C2" s="44"/>
      <c r="D2" s="44"/>
      <c r="E2" s="44"/>
      <c r="F2" s="44"/>
      <c r="G2" s="44"/>
      <c r="H2" s="9"/>
    </row>
    <row r="3" spans="1:8" x14ac:dyDescent="0.25">
      <c r="A3" s="9"/>
      <c r="B3" s="9"/>
      <c r="C3" s="9"/>
      <c r="D3" s="9"/>
      <c r="E3" s="9"/>
      <c r="F3" s="9"/>
      <c r="G3" s="9"/>
      <c r="H3" s="9"/>
    </row>
    <row r="4" spans="1:8" ht="18.75" x14ac:dyDescent="0.3">
      <c r="A4" s="9"/>
      <c r="B4" s="45" t="s">
        <v>28</v>
      </c>
      <c r="C4" s="9"/>
      <c r="D4" s="9"/>
      <c r="E4" s="45" t="s">
        <v>29</v>
      </c>
      <c r="F4" s="45"/>
      <c r="G4" s="9"/>
      <c r="H4" s="9"/>
    </row>
    <row r="5" spans="1:8" ht="16.5" thickBot="1" x14ac:dyDescent="0.3">
      <c r="A5" s="9"/>
      <c r="B5" s="9"/>
      <c r="C5" s="9"/>
      <c r="D5" s="9"/>
      <c r="E5" s="9"/>
      <c r="F5" s="9"/>
      <c r="G5" s="9"/>
      <c r="H5" s="9"/>
    </row>
    <row r="6" spans="1:8" s="48" customFormat="1" ht="31.5" customHeight="1" thickBot="1" x14ac:dyDescent="0.3">
      <c r="A6" s="46"/>
      <c r="B6" s="47" t="s">
        <v>30</v>
      </c>
      <c r="C6" s="47" t="s">
        <v>31</v>
      </c>
      <c r="D6" s="47" t="s">
        <v>15</v>
      </c>
      <c r="E6" s="47" t="s">
        <v>20</v>
      </c>
      <c r="F6" s="47" t="s">
        <v>33</v>
      </c>
      <c r="G6" s="47" t="s">
        <v>32</v>
      </c>
      <c r="H6" s="46"/>
    </row>
    <row r="7" spans="1:8" x14ac:dyDescent="0.25">
      <c r="A7" s="9"/>
      <c r="B7" s="49">
        <v>1001</v>
      </c>
      <c r="C7" s="18"/>
      <c r="D7" s="18"/>
      <c r="E7" s="18"/>
      <c r="F7" s="50"/>
      <c r="G7" s="51"/>
      <c r="H7" s="9"/>
    </row>
    <row r="8" spans="1:8" x14ac:dyDescent="0.25">
      <c r="A8" s="9"/>
      <c r="B8" s="49">
        <v>1002</v>
      </c>
      <c r="C8" s="52"/>
      <c r="D8" s="52"/>
      <c r="E8" s="52"/>
      <c r="F8" s="53"/>
      <c r="G8" s="54"/>
      <c r="H8" s="9"/>
    </row>
    <row r="9" spans="1:8" x14ac:dyDescent="0.25">
      <c r="A9" s="9"/>
      <c r="B9" s="49">
        <v>1003</v>
      </c>
      <c r="C9" s="52"/>
      <c r="D9" s="52"/>
      <c r="E9" s="52"/>
      <c r="F9" s="53"/>
      <c r="G9" s="54"/>
      <c r="H9" s="9"/>
    </row>
    <row r="10" spans="1:8" x14ac:dyDescent="0.25">
      <c r="A10" s="9"/>
      <c r="B10" s="49">
        <v>1004</v>
      </c>
      <c r="C10" s="52"/>
      <c r="D10" s="52"/>
      <c r="E10" s="52"/>
      <c r="F10" s="53"/>
      <c r="G10" s="54"/>
      <c r="H10" s="9"/>
    </row>
    <row r="11" spans="1:8" x14ac:dyDescent="0.25">
      <c r="A11" s="9"/>
      <c r="B11" s="49">
        <v>1005</v>
      </c>
      <c r="C11" s="52"/>
      <c r="D11" s="52"/>
      <c r="E11" s="52"/>
      <c r="F11" s="53"/>
      <c r="G11" s="54"/>
      <c r="H11" s="9"/>
    </row>
    <row r="12" spans="1:8" x14ac:dyDescent="0.25">
      <c r="A12" s="9"/>
      <c r="B12" s="49">
        <v>1006</v>
      </c>
      <c r="C12" s="52"/>
      <c r="D12" s="52"/>
      <c r="E12" s="52"/>
      <c r="F12" s="53"/>
      <c r="G12" s="54"/>
      <c r="H12" s="9"/>
    </row>
    <row r="13" spans="1:8" x14ac:dyDescent="0.25">
      <c r="A13" s="9"/>
      <c r="B13" s="49">
        <v>1007</v>
      </c>
      <c r="C13" s="52"/>
      <c r="D13" s="52"/>
      <c r="E13" s="52"/>
      <c r="F13" s="53"/>
      <c r="G13" s="54"/>
      <c r="H13" s="9"/>
    </row>
    <row r="14" spans="1:8" x14ac:dyDescent="0.25">
      <c r="A14" s="9"/>
      <c r="B14" s="49">
        <v>1008</v>
      </c>
      <c r="C14" s="52"/>
      <c r="D14" s="52"/>
      <c r="E14" s="52"/>
      <c r="F14" s="53"/>
      <c r="G14" s="54"/>
      <c r="H14" s="9"/>
    </row>
    <row r="15" spans="1:8" x14ac:dyDescent="0.25">
      <c r="A15" s="9"/>
      <c r="B15" s="49">
        <v>1009</v>
      </c>
      <c r="C15" s="52"/>
      <c r="D15" s="52"/>
      <c r="E15" s="52"/>
      <c r="F15" s="53"/>
      <c r="G15" s="54"/>
      <c r="H15" s="9"/>
    </row>
    <row r="16" spans="1:8" x14ac:dyDescent="0.25">
      <c r="A16" s="9"/>
      <c r="B16" s="49">
        <v>1010</v>
      </c>
      <c r="C16" s="52"/>
      <c r="D16" s="52"/>
      <c r="E16" s="52"/>
      <c r="F16" s="53"/>
      <c r="G16" s="54"/>
      <c r="H16" s="9"/>
    </row>
    <row r="17" spans="1:8" x14ac:dyDescent="0.25">
      <c r="A17" s="9"/>
      <c r="B17" s="49">
        <v>1011</v>
      </c>
      <c r="C17" s="52"/>
      <c r="D17" s="52"/>
      <c r="E17" s="52"/>
      <c r="F17" s="53"/>
      <c r="G17" s="54"/>
      <c r="H17" s="9"/>
    </row>
    <row r="18" spans="1:8" x14ac:dyDescent="0.25">
      <c r="A18" s="9"/>
      <c r="B18" s="49">
        <v>1012</v>
      </c>
      <c r="C18" s="52"/>
      <c r="D18" s="52"/>
      <c r="E18" s="52"/>
      <c r="F18" s="53"/>
      <c r="G18" s="54"/>
      <c r="H18" s="9"/>
    </row>
    <row r="19" spans="1:8" x14ac:dyDescent="0.25">
      <c r="A19" s="9"/>
      <c r="B19" s="49">
        <v>1013</v>
      </c>
      <c r="C19" s="52"/>
      <c r="D19" s="52"/>
      <c r="E19" s="52"/>
      <c r="F19" s="53"/>
      <c r="G19" s="54"/>
      <c r="H19" s="9"/>
    </row>
    <row r="20" spans="1:8" x14ac:dyDescent="0.25">
      <c r="A20" s="9"/>
      <c r="B20" s="49">
        <v>1014</v>
      </c>
      <c r="C20" s="52"/>
      <c r="D20" s="52"/>
      <c r="E20" s="52"/>
      <c r="F20" s="53"/>
      <c r="G20" s="54"/>
      <c r="H20" s="9"/>
    </row>
    <row r="21" spans="1:8" x14ac:dyDescent="0.25">
      <c r="A21" s="9"/>
      <c r="B21" s="49">
        <v>1015</v>
      </c>
      <c r="C21" s="52"/>
      <c r="D21" s="52"/>
      <c r="E21" s="52"/>
      <c r="F21" s="53"/>
      <c r="G21" s="54"/>
      <c r="H21" s="9"/>
    </row>
    <row r="22" spans="1:8" x14ac:dyDescent="0.25">
      <c r="A22" s="9"/>
      <c r="B22" s="49">
        <v>1016</v>
      </c>
      <c r="C22" s="52"/>
      <c r="D22" s="52"/>
      <c r="E22" s="52"/>
      <c r="F22" s="53"/>
      <c r="G22" s="54"/>
      <c r="H22" s="9"/>
    </row>
    <row r="23" spans="1:8" x14ac:dyDescent="0.25">
      <c r="A23" s="9"/>
      <c r="B23" s="49">
        <v>1017</v>
      </c>
      <c r="C23" s="52"/>
      <c r="D23" s="52"/>
      <c r="E23" s="52"/>
      <c r="F23" s="53"/>
      <c r="G23" s="54"/>
      <c r="H23" s="9"/>
    </row>
    <row r="24" spans="1:8" x14ac:dyDescent="0.25">
      <c r="A24" s="9"/>
      <c r="B24" s="49">
        <v>1018</v>
      </c>
      <c r="C24" s="52"/>
      <c r="D24" s="52"/>
      <c r="E24" s="52"/>
      <c r="F24" s="53"/>
      <c r="G24" s="54"/>
      <c r="H24" s="9"/>
    </row>
    <row r="25" spans="1:8" x14ac:dyDescent="0.25">
      <c r="A25" s="9"/>
      <c r="B25" s="49">
        <v>1019</v>
      </c>
      <c r="C25" s="52"/>
      <c r="D25" s="52"/>
      <c r="E25" s="52"/>
      <c r="F25" s="53"/>
      <c r="G25" s="54"/>
      <c r="H25" s="9"/>
    </row>
    <row r="26" spans="1:8" x14ac:dyDescent="0.25">
      <c r="A26" s="9"/>
      <c r="B26" s="49">
        <v>1020</v>
      </c>
      <c r="C26" s="52"/>
      <c r="D26" s="52"/>
      <c r="E26" s="52"/>
      <c r="F26" s="53"/>
      <c r="G26" s="54"/>
      <c r="H26" s="9"/>
    </row>
    <row r="27" spans="1:8" x14ac:dyDescent="0.25">
      <c r="A27" s="9"/>
      <c r="B27" s="49">
        <v>1021</v>
      </c>
      <c r="C27" s="52"/>
      <c r="D27" s="52"/>
      <c r="E27" s="52"/>
      <c r="F27" s="53"/>
      <c r="G27" s="54"/>
      <c r="H27" s="9"/>
    </row>
    <row r="28" spans="1:8" x14ac:dyDescent="0.25">
      <c r="A28" s="9"/>
      <c r="B28" s="49">
        <v>1022</v>
      </c>
      <c r="C28" s="52"/>
      <c r="D28" s="52"/>
      <c r="E28" s="52"/>
      <c r="F28" s="53"/>
      <c r="G28" s="54"/>
      <c r="H28" s="9"/>
    </row>
    <row r="29" spans="1:8" x14ac:dyDescent="0.25">
      <c r="A29" s="9"/>
      <c r="B29" s="49">
        <v>1023</v>
      </c>
      <c r="C29" s="52"/>
      <c r="D29" s="52"/>
      <c r="E29" s="52"/>
      <c r="F29" s="53"/>
      <c r="G29" s="54"/>
      <c r="H29" s="9"/>
    </row>
    <row r="30" spans="1:8" x14ac:dyDescent="0.25">
      <c r="A30" s="9"/>
      <c r="B30" s="49">
        <v>1024</v>
      </c>
      <c r="C30" s="52"/>
      <c r="D30" s="52"/>
      <c r="E30" s="52"/>
      <c r="F30" s="53"/>
      <c r="G30" s="54"/>
      <c r="H30" s="9"/>
    </row>
    <row r="31" spans="1:8" x14ac:dyDescent="0.25">
      <c r="A31" s="9"/>
      <c r="B31" s="49">
        <v>1025</v>
      </c>
      <c r="C31" s="52"/>
      <c r="D31" s="52"/>
      <c r="E31" s="52"/>
      <c r="F31" s="53"/>
      <c r="G31" s="54"/>
      <c r="H31" s="9"/>
    </row>
    <row r="32" spans="1:8" x14ac:dyDescent="0.25">
      <c r="A32" s="9"/>
      <c r="B32" s="49">
        <v>1026</v>
      </c>
      <c r="C32" s="52"/>
      <c r="D32" s="52"/>
      <c r="E32" s="52"/>
      <c r="F32" s="53"/>
      <c r="G32" s="54"/>
      <c r="H32" s="9"/>
    </row>
    <row r="33" spans="1:8" x14ac:dyDescent="0.25">
      <c r="A33" s="9"/>
      <c r="B33" s="49">
        <v>1027</v>
      </c>
      <c r="C33" s="52"/>
      <c r="D33" s="52"/>
      <c r="E33" s="52"/>
      <c r="F33" s="53"/>
      <c r="G33" s="54"/>
      <c r="H33" s="9"/>
    </row>
    <row r="34" spans="1:8" x14ac:dyDescent="0.25">
      <c r="A34" s="9"/>
      <c r="B34" s="49">
        <v>1028</v>
      </c>
      <c r="C34" s="52"/>
      <c r="D34" s="52"/>
      <c r="E34" s="52"/>
      <c r="F34" s="53"/>
      <c r="G34" s="54"/>
      <c r="H34" s="9"/>
    </row>
    <row r="35" spans="1:8" x14ac:dyDescent="0.25">
      <c r="A35" s="9"/>
      <c r="B35" s="49">
        <v>1029</v>
      </c>
      <c r="C35" s="52"/>
      <c r="D35" s="52"/>
      <c r="E35" s="52"/>
      <c r="F35" s="53"/>
      <c r="G35" s="54"/>
      <c r="H35" s="9"/>
    </row>
    <row r="36" spans="1:8" x14ac:dyDescent="0.25">
      <c r="A36" s="9"/>
      <c r="B36" s="49">
        <v>1030</v>
      </c>
      <c r="C36" s="52"/>
      <c r="D36" s="52"/>
      <c r="E36" s="52"/>
      <c r="F36" s="53"/>
      <c r="G36" s="54"/>
      <c r="H36" s="9"/>
    </row>
    <row r="37" spans="1:8" x14ac:dyDescent="0.25">
      <c r="A37" s="9"/>
      <c r="B37" s="49">
        <v>1031</v>
      </c>
      <c r="C37" s="52"/>
      <c r="D37" s="52"/>
      <c r="E37" s="52"/>
      <c r="F37" s="53"/>
      <c r="G37" s="54"/>
      <c r="H37" s="9"/>
    </row>
    <row r="38" spans="1:8" x14ac:dyDescent="0.25">
      <c r="A38" s="9"/>
      <c r="B38" s="49">
        <v>1032</v>
      </c>
      <c r="C38" s="52"/>
      <c r="D38" s="52"/>
      <c r="E38" s="52"/>
      <c r="F38" s="53"/>
      <c r="G38" s="54"/>
      <c r="H38" s="9"/>
    </row>
    <row r="39" spans="1:8" x14ac:dyDescent="0.25">
      <c r="A39" s="9"/>
      <c r="B39" s="49">
        <v>1033</v>
      </c>
      <c r="C39" s="52"/>
      <c r="D39" s="52"/>
      <c r="E39" s="52"/>
      <c r="F39" s="53"/>
      <c r="G39" s="54"/>
      <c r="H39" s="9"/>
    </row>
    <row r="40" spans="1:8" x14ac:dyDescent="0.25">
      <c r="A40" s="9"/>
      <c r="B40" s="49">
        <v>1034</v>
      </c>
      <c r="C40" s="52"/>
      <c r="D40" s="52"/>
      <c r="E40" s="52"/>
      <c r="F40" s="53"/>
      <c r="G40" s="54"/>
      <c r="H40" s="9"/>
    </row>
    <row r="41" spans="1:8" x14ac:dyDescent="0.25">
      <c r="A41" s="9"/>
      <c r="B41" s="49">
        <v>1035</v>
      </c>
      <c r="C41" s="52"/>
      <c r="D41" s="52"/>
      <c r="E41" s="52"/>
      <c r="F41" s="53"/>
      <c r="G41" s="54"/>
      <c r="H41" s="9"/>
    </row>
    <row r="42" spans="1:8" x14ac:dyDescent="0.25">
      <c r="A42" s="9"/>
      <c r="B42" s="49">
        <v>1036</v>
      </c>
      <c r="C42" s="52"/>
      <c r="D42" s="52"/>
      <c r="E42" s="52"/>
      <c r="F42" s="53"/>
      <c r="G42" s="54"/>
      <c r="H42" s="9"/>
    </row>
    <row r="43" spans="1:8" x14ac:dyDescent="0.25">
      <c r="A43" s="9"/>
      <c r="B43" s="49">
        <v>1037</v>
      </c>
      <c r="C43" s="52"/>
      <c r="D43" s="52"/>
      <c r="E43" s="52"/>
      <c r="F43" s="53"/>
      <c r="G43" s="54"/>
      <c r="H43" s="9"/>
    </row>
    <row r="44" spans="1:8" x14ac:dyDescent="0.25">
      <c r="A44" s="9"/>
      <c r="B44" s="49">
        <v>1038</v>
      </c>
      <c r="C44" s="52"/>
      <c r="D44" s="52"/>
      <c r="E44" s="52"/>
      <c r="F44" s="53"/>
      <c r="G44" s="54"/>
      <c r="H44" s="9"/>
    </row>
    <row r="45" spans="1:8" x14ac:dyDescent="0.25">
      <c r="A45" s="9"/>
      <c r="B45" s="49">
        <v>1039</v>
      </c>
      <c r="C45" s="52"/>
      <c r="D45" s="52"/>
      <c r="E45" s="52"/>
      <c r="F45" s="53"/>
      <c r="G45" s="54"/>
      <c r="H45" s="9"/>
    </row>
    <row r="46" spans="1:8" x14ac:dyDescent="0.25">
      <c r="A46" s="9"/>
      <c r="B46" s="49">
        <v>1040</v>
      </c>
      <c r="C46" s="52"/>
      <c r="D46" s="52"/>
      <c r="E46" s="52"/>
      <c r="F46" s="53"/>
      <c r="G46" s="54"/>
      <c r="H46" s="9"/>
    </row>
    <row r="47" spans="1:8" x14ac:dyDescent="0.25">
      <c r="A47" s="9"/>
      <c r="B47" s="49">
        <v>1041</v>
      </c>
      <c r="C47" s="52"/>
      <c r="D47" s="52"/>
      <c r="E47" s="52"/>
      <c r="F47" s="53"/>
      <c r="G47" s="54"/>
      <c r="H47" s="9"/>
    </row>
    <row r="48" spans="1:8" x14ac:dyDescent="0.25">
      <c r="A48" s="9"/>
      <c r="B48" s="49">
        <v>1042</v>
      </c>
      <c r="C48" s="52"/>
      <c r="D48" s="52"/>
      <c r="E48" s="52"/>
      <c r="F48" s="53"/>
      <c r="G48" s="54"/>
      <c r="H48" s="9"/>
    </row>
    <row r="49" spans="1:8" x14ac:dyDescent="0.25">
      <c r="A49" s="9"/>
      <c r="B49" s="49">
        <v>1043</v>
      </c>
      <c r="C49" s="52"/>
      <c r="D49" s="52"/>
      <c r="E49" s="52"/>
      <c r="F49" s="53"/>
      <c r="G49" s="54"/>
      <c r="H49" s="9"/>
    </row>
    <row r="50" spans="1:8" x14ac:dyDescent="0.25">
      <c r="A50" s="9"/>
      <c r="B50" s="49">
        <v>1044</v>
      </c>
      <c r="C50" s="52"/>
      <c r="D50" s="52"/>
      <c r="E50" s="52"/>
      <c r="F50" s="53"/>
      <c r="G50" s="54"/>
      <c r="H50" s="9"/>
    </row>
    <row r="51" spans="1:8" x14ac:dyDescent="0.25">
      <c r="A51" s="9"/>
      <c r="B51" s="49">
        <v>1045</v>
      </c>
      <c r="C51" s="52"/>
      <c r="D51" s="52"/>
      <c r="E51" s="52"/>
      <c r="F51" s="53"/>
      <c r="G51" s="54"/>
      <c r="H51" s="9"/>
    </row>
    <row r="52" spans="1:8" x14ac:dyDescent="0.25">
      <c r="A52" s="9"/>
      <c r="B52" s="49">
        <v>1046</v>
      </c>
      <c r="C52" s="52"/>
      <c r="D52" s="52"/>
      <c r="E52" s="52"/>
      <c r="F52" s="53"/>
      <c r="G52" s="54"/>
      <c r="H52" s="9"/>
    </row>
    <row r="53" spans="1:8" x14ac:dyDescent="0.25">
      <c r="A53" s="9"/>
      <c r="B53" s="49">
        <v>1047</v>
      </c>
      <c r="C53" s="52"/>
      <c r="D53" s="52"/>
      <c r="E53" s="52"/>
      <c r="F53" s="53"/>
      <c r="G53" s="54"/>
      <c r="H53" s="9"/>
    </row>
    <row r="54" spans="1:8" x14ac:dyDescent="0.25">
      <c r="A54" s="9"/>
      <c r="B54" s="49">
        <v>1048</v>
      </c>
      <c r="C54" s="52"/>
      <c r="D54" s="52"/>
      <c r="E54" s="52"/>
      <c r="F54" s="53"/>
      <c r="G54" s="54"/>
      <c r="H54" s="9"/>
    </row>
    <row r="55" spans="1:8" x14ac:dyDescent="0.25">
      <c r="A55" s="9"/>
      <c r="B55" s="49">
        <v>1049</v>
      </c>
      <c r="C55" s="52"/>
      <c r="D55" s="52"/>
      <c r="E55" s="52"/>
      <c r="F55" s="53"/>
      <c r="G55" s="54"/>
      <c r="H55" s="9"/>
    </row>
    <row r="56" spans="1:8" x14ac:dyDescent="0.25">
      <c r="A56" s="9"/>
      <c r="B56" s="49">
        <v>1050</v>
      </c>
      <c r="C56" s="52"/>
      <c r="D56" s="52"/>
      <c r="E56" s="52"/>
      <c r="F56" s="53"/>
      <c r="G56" s="54"/>
      <c r="H56" s="9"/>
    </row>
    <row r="57" spans="1:8" x14ac:dyDescent="0.25">
      <c r="A57" s="9"/>
      <c r="B57" s="49">
        <v>1051</v>
      </c>
      <c r="C57" s="52"/>
      <c r="D57" s="52"/>
      <c r="E57" s="52"/>
      <c r="F57" s="53"/>
      <c r="G57" s="54"/>
      <c r="H57" s="9"/>
    </row>
    <row r="58" spans="1:8" x14ac:dyDescent="0.25">
      <c r="A58" s="9"/>
      <c r="B58" s="49">
        <v>1052</v>
      </c>
      <c r="C58" s="52"/>
      <c r="D58" s="52"/>
      <c r="E58" s="52"/>
      <c r="F58" s="53"/>
      <c r="G58" s="54"/>
      <c r="H58" s="9"/>
    </row>
    <row r="59" spans="1:8" x14ac:dyDescent="0.25">
      <c r="A59" s="9"/>
      <c r="B59" s="49">
        <v>1053</v>
      </c>
      <c r="C59" s="52"/>
      <c r="D59" s="52"/>
      <c r="E59" s="52"/>
      <c r="F59" s="53"/>
      <c r="G59" s="54"/>
      <c r="H59" s="9"/>
    </row>
    <row r="60" spans="1:8" x14ac:dyDescent="0.25">
      <c r="A60" s="9"/>
      <c r="B60" s="49">
        <v>1054</v>
      </c>
      <c r="C60" s="52"/>
      <c r="D60" s="52"/>
      <c r="E60" s="52"/>
      <c r="F60" s="53"/>
      <c r="G60" s="54"/>
      <c r="H60" s="9"/>
    </row>
    <row r="61" spans="1:8" x14ac:dyDescent="0.25">
      <c r="A61" s="9"/>
      <c r="B61" s="49">
        <v>1055</v>
      </c>
      <c r="C61" s="52"/>
      <c r="D61" s="52"/>
      <c r="E61" s="52"/>
      <c r="F61" s="53"/>
      <c r="G61" s="54"/>
      <c r="H61" s="9"/>
    </row>
    <row r="62" spans="1:8" x14ac:dyDescent="0.25">
      <c r="A62" s="9"/>
      <c r="B62" s="49">
        <v>1056</v>
      </c>
      <c r="C62" s="52"/>
      <c r="D62" s="52"/>
      <c r="E62" s="52"/>
      <c r="F62" s="53"/>
      <c r="G62" s="54"/>
      <c r="H62" s="9"/>
    </row>
    <row r="63" spans="1:8" x14ac:dyDescent="0.25">
      <c r="A63" s="9"/>
      <c r="B63" s="49">
        <v>1057</v>
      </c>
      <c r="C63" s="52"/>
      <c r="D63" s="52"/>
      <c r="E63" s="52"/>
      <c r="F63" s="53"/>
      <c r="G63" s="54"/>
      <c r="H63" s="9"/>
    </row>
    <row r="64" spans="1:8" x14ac:dyDescent="0.25">
      <c r="A64" s="9"/>
      <c r="B64" s="49">
        <v>1058</v>
      </c>
      <c r="C64" s="52"/>
      <c r="D64" s="52"/>
      <c r="E64" s="52"/>
      <c r="F64" s="53"/>
      <c r="G64" s="54"/>
      <c r="H64" s="9"/>
    </row>
    <row r="65" spans="1:8" x14ac:dyDescent="0.25">
      <c r="A65" s="9"/>
      <c r="B65" s="49">
        <v>1059</v>
      </c>
      <c r="C65" s="52"/>
      <c r="D65" s="52"/>
      <c r="E65" s="52"/>
      <c r="F65" s="53"/>
      <c r="G65" s="54"/>
      <c r="H65" s="9"/>
    </row>
    <row r="66" spans="1:8" x14ac:dyDescent="0.25">
      <c r="A66" s="9"/>
      <c r="B66" s="49">
        <v>1060</v>
      </c>
      <c r="C66" s="52"/>
      <c r="D66" s="52"/>
      <c r="E66" s="52"/>
      <c r="F66" s="53"/>
      <c r="G66" s="54"/>
      <c r="H66" s="9"/>
    </row>
    <row r="67" spans="1:8" x14ac:dyDescent="0.25">
      <c r="A67" s="9"/>
      <c r="B67" s="49">
        <v>1061</v>
      </c>
      <c r="C67" s="52"/>
      <c r="D67" s="52"/>
      <c r="E67" s="52"/>
      <c r="F67" s="53"/>
      <c r="G67" s="54"/>
      <c r="H67" s="9"/>
    </row>
    <row r="68" spans="1:8" x14ac:dyDescent="0.25">
      <c r="A68" s="9"/>
      <c r="B68" s="49">
        <v>1062</v>
      </c>
      <c r="C68" s="52"/>
      <c r="D68" s="52"/>
      <c r="E68" s="52"/>
      <c r="F68" s="53"/>
      <c r="G68" s="54"/>
      <c r="H68" s="9"/>
    </row>
    <row r="69" spans="1:8" x14ac:dyDescent="0.25">
      <c r="A69" s="9"/>
      <c r="B69" s="49">
        <v>1063</v>
      </c>
      <c r="C69" s="52"/>
      <c r="D69" s="52"/>
      <c r="E69" s="52"/>
      <c r="F69" s="53"/>
      <c r="G69" s="54"/>
      <c r="H69" s="9"/>
    </row>
    <row r="70" spans="1:8" x14ac:dyDescent="0.25">
      <c r="A70" s="9"/>
      <c r="B70" s="49">
        <v>1064</v>
      </c>
      <c r="C70" s="52"/>
      <c r="D70" s="52"/>
      <c r="E70" s="52"/>
      <c r="F70" s="53"/>
      <c r="G70" s="54"/>
      <c r="H70" s="9"/>
    </row>
    <row r="71" spans="1:8" x14ac:dyDescent="0.25">
      <c r="A71" s="9"/>
      <c r="B71" s="49">
        <v>1065</v>
      </c>
      <c r="C71" s="52"/>
      <c r="D71" s="52"/>
      <c r="E71" s="52"/>
      <c r="F71" s="53"/>
      <c r="G71" s="54"/>
      <c r="H71" s="9"/>
    </row>
    <row r="72" spans="1:8" x14ac:dyDescent="0.25">
      <c r="A72" s="9"/>
      <c r="B72" s="49">
        <v>1066</v>
      </c>
      <c r="C72" s="52"/>
      <c r="D72" s="52"/>
      <c r="E72" s="52"/>
      <c r="F72" s="53"/>
      <c r="G72" s="54"/>
      <c r="H72" s="9"/>
    </row>
    <row r="73" spans="1:8" x14ac:dyDescent="0.25">
      <c r="A73" s="9"/>
      <c r="B73" s="49">
        <v>1067</v>
      </c>
      <c r="C73" s="52"/>
      <c r="D73" s="52"/>
      <c r="E73" s="52"/>
      <c r="F73" s="53"/>
      <c r="G73" s="54"/>
      <c r="H73" s="9"/>
    </row>
    <row r="74" spans="1:8" x14ac:dyDescent="0.25">
      <c r="A74" s="9"/>
      <c r="B74" s="49">
        <v>1068</v>
      </c>
      <c r="C74" s="52"/>
      <c r="D74" s="52"/>
      <c r="E74" s="52"/>
      <c r="F74" s="53"/>
      <c r="G74" s="54"/>
      <c r="H74" s="9"/>
    </row>
    <row r="75" spans="1:8" x14ac:dyDescent="0.25">
      <c r="A75" s="9"/>
      <c r="B75" s="49">
        <v>1069</v>
      </c>
      <c r="C75" s="52"/>
      <c r="D75" s="52"/>
      <c r="E75" s="52"/>
      <c r="F75" s="53"/>
      <c r="G75" s="54"/>
      <c r="H75" s="9"/>
    </row>
    <row r="76" spans="1:8" x14ac:dyDescent="0.25">
      <c r="A76" s="9"/>
      <c r="B76" s="49">
        <v>1070</v>
      </c>
      <c r="C76" s="52"/>
      <c r="D76" s="52"/>
      <c r="E76" s="52"/>
      <c r="F76" s="53"/>
      <c r="G76" s="54"/>
      <c r="H76" s="9"/>
    </row>
    <row r="77" spans="1:8" x14ac:dyDescent="0.25">
      <c r="A77" s="9"/>
      <c r="B77" s="49">
        <v>1071</v>
      </c>
      <c r="C77" s="52"/>
      <c r="D77" s="52"/>
      <c r="E77" s="52"/>
      <c r="F77" s="53"/>
      <c r="G77" s="54"/>
      <c r="H77" s="9"/>
    </row>
    <row r="78" spans="1:8" x14ac:dyDescent="0.25">
      <c r="A78" s="9"/>
      <c r="B78" s="49">
        <v>1072</v>
      </c>
      <c r="C78" s="52"/>
      <c r="D78" s="52"/>
      <c r="E78" s="52"/>
      <c r="F78" s="53"/>
      <c r="G78" s="54"/>
      <c r="H78" s="9"/>
    </row>
    <row r="79" spans="1:8" x14ac:dyDescent="0.25">
      <c r="A79" s="9"/>
      <c r="B79" s="49">
        <v>1073</v>
      </c>
      <c r="C79" s="52"/>
      <c r="D79" s="52"/>
      <c r="E79" s="52"/>
      <c r="F79" s="53"/>
      <c r="G79" s="54"/>
      <c r="H79" s="9"/>
    </row>
    <row r="80" spans="1:8" x14ac:dyDescent="0.25">
      <c r="A80" s="9"/>
      <c r="B80" s="49">
        <v>1074</v>
      </c>
      <c r="C80" s="52"/>
      <c r="D80" s="52"/>
      <c r="E80" s="52"/>
      <c r="F80" s="53"/>
      <c r="G80" s="54"/>
      <c r="H80" s="9"/>
    </row>
    <row r="81" spans="1:8" x14ac:dyDescent="0.25">
      <c r="A81" s="9"/>
      <c r="B81" s="49">
        <v>1075</v>
      </c>
      <c r="C81" s="52"/>
      <c r="D81" s="52"/>
      <c r="E81" s="52"/>
      <c r="F81" s="53"/>
      <c r="G81" s="54"/>
      <c r="H81" s="9"/>
    </row>
    <row r="82" spans="1:8" x14ac:dyDescent="0.25">
      <c r="A82" s="9"/>
      <c r="B82" s="49">
        <v>1076</v>
      </c>
      <c r="C82" s="52"/>
      <c r="D82" s="52"/>
      <c r="E82" s="52"/>
      <c r="F82" s="53"/>
      <c r="G82" s="54"/>
      <c r="H82" s="9"/>
    </row>
    <row r="83" spans="1:8" x14ac:dyDescent="0.25">
      <c r="A83" s="9"/>
      <c r="B83" s="49">
        <v>1077</v>
      </c>
      <c r="C83" s="52"/>
      <c r="D83" s="52"/>
      <c r="E83" s="52"/>
      <c r="F83" s="53"/>
      <c r="G83" s="54"/>
      <c r="H83" s="9"/>
    </row>
    <row r="84" spans="1:8" x14ac:dyDescent="0.25">
      <c r="A84" s="9"/>
      <c r="B84" s="49">
        <v>1078</v>
      </c>
      <c r="C84" s="52"/>
      <c r="D84" s="52"/>
      <c r="E84" s="52"/>
      <c r="F84" s="53"/>
      <c r="G84" s="54"/>
      <c r="H84" s="9"/>
    </row>
    <row r="85" spans="1:8" x14ac:dyDescent="0.25">
      <c r="A85" s="9"/>
      <c r="B85" s="49">
        <v>1079</v>
      </c>
      <c r="C85" s="52"/>
      <c r="D85" s="52"/>
      <c r="E85" s="52"/>
      <c r="F85" s="53"/>
      <c r="G85" s="54"/>
      <c r="H85" s="9"/>
    </row>
    <row r="86" spans="1:8" x14ac:dyDescent="0.25">
      <c r="A86" s="9"/>
      <c r="B86" s="49">
        <v>1080</v>
      </c>
      <c r="C86" s="52"/>
      <c r="D86" s="52"/>
      <c r="E86" s="52"/>
      <c r="F86" s="53"/>
      <c r="G86" s="54"/>
      <c r="H86" s="9"/>
    </row>
    <row r="87" spans="1:8" x14ac:dyDescent="0.25">
      <c r="A87" s="9"/>
      <c r="B87" s="49">
        <v>1081</v>
      </c>
      <c r="C87" s="52"/>
      <c r="D87" s="52"/>
      <c r="E87" s="52"/>
      <c r="F87" s="53"/>
      <c r="G87" s="54"/>
      <c r="H87" s="9"/>
    </row>
    <row r="88" spans="1:8" x14ac:dyDescent="0.25">
      <c r="A88" s="9"/>
      <c r="B88" s="49">
        <v>1082</v>
      </c>
      <c r="C88" s="52"/>
      <c r="D88" s="52"/>
      <c r="E88" s="52"/>
      <c r="F88" s="53"/>
      <c r="G88" s="54"/>
      <c r="H88" s="9"/>
    </row>
    <row r="89" spans="1:8" x14ac:dyDescent="0.25">
      <c r="A89" s="9"/>
      <c r="B89" s="49">
        <v>1083</v>
      </c>
      <c r="C89" s="52"/>
      <c r="D89" s="52"/>
      <c r="E89" s="52"/>
      <c r="F89" s="53"/>
      <c r="G89" s="54"/>
      <c r="H89" s="9"/>
    </row>
    <row r="90" spans="1:8" x14ac:dyDescent="0.25">
      <c r="A90" s="9"/>
      <c r="B90" s="49">
        <v>1084</v>
      </c>
      <c r="C90" s="52"/>
      <c r="D90" s="52"/>
      <c r="E90" s="52"/>
      <c r="F90" s="53"/>
      <c r="G90" s="54"/>
      <c r="H90" s="9"/>
    </row>
    <row r="91" spans="1:8" x14ac:dyDescent="0.25">
      <c r="A91" s="9"/>
      <c r="B91" s="49">
        <v>1085</v>
      </c>
      <c r="C91" s="52"/>
      <c r="D91" s="52"/>
      <c r="E91" s="52"/>
      <c r="F91" s="53"/>
      <c r="G91" s="54"/>
      <c r="H91" s="9"/>
    </row>
    <row r="92" spans="1:8" x14ac:dyDescent="0.25">
      <c r="A92" s="9"/>
      <c r="B92" s="49">
        <v>1086</v>
      </c>
      <c r="C92" s="52"/>
      <c r="D92" s="52"/>
      <c r="E92" s="52"/>
      <c r="F92" s="53"/>
      <c r="G92" s="54"/>
      <c r="H92" s="9"/>
    </row>
    <row r="93" spans="1:8" x14ac:dyDescent="0.25">
      <c r="A93" s="9"/>
      <c r="B93" s="49">
        <v>1087</v>
      </c>
      <c r="C93" s="52"/>
      <c r="D93" s="52"/>
      <c r="E93" s="52"/>
      <c r="F93" s="53"/>
      <c r="G93" s="54"/>
      <c r="H93" s="9"/>
    </row>
    <row r="94" spans="1:8" x14ac:dyDescent="0.25">
      <c r="A94" s="9"/>
      <c r="B94" s="49">
        <v>1088</v>
      </c>
      <c r="C94" s="52"/>
      <c r="D94" s="52"/>
      <c r="E94" s="52"/>
      <c r="F94" s="53"/>
      <c r="G94" s="54"/>
      <c r="H94" s="9"/>
    </row>
    <row r="95" spans="1:8" x14ac:dyDescent="0.25">
      <c r="A95" s="9"/>
      <c r="B95" s="49">
        <v>1089</v>
      </c>
      <c r="C95" s="52"/>
      <c r="D95" s="52"/>
      <c r="E95" s="52"/>
      <c r="F95" s="53"/>
      <c r="G95" s="54"/>
      <c r="H95" s="9"/>
    </row>
    <row r="96" spans="1:8" x14ac:dyDescent="0.25">
      <c r="A96" s="9"/>
      <c r="B96" s="49">
        <v>1090</v>
      </c>
      <c r="C96" s="52"/>
      <c r="D96" s="52"/>
      <c r="E96" s="52"/>
      <c r="F96" s="53"/>
      <c r="G96" s="54"/>
      <c r="H96" s="9"/>
    </row>
    <row r="97" spans="1:8" x14ac:dyDescent="0.25">
      <c r="A97" s="9"/>
      <c r="B97" s="49">
        <v>1091</v>
      </c>
      <c r="C97" s="52"/>
      <c r="D97" s="52"/>
      <c r="E97" s="52"/>
      <c r="F97" s="53"/>
      <c r="G97" s="54"/>
      <c r="H97" s="9"/>
    </row>
    <row r="98" spans="1:8" x14ac:dyDescent="0.25">
      <c r="A98" s="9"/>
      <c r="B98" s="49">
        <v>1092</v>
      </c>
      <c r="C98" s="52"/>
      <c r="D98" s="52"/>
      <c r="E98" s="52"/>
      <c r="F98" s="53"/>
      <c r="G98" s="54"/>
      <c r="H98" s="9"/>
    </row>
    <row r="99" spans="1:8" x14ac:dyDescent="0.25">
      <c r="A99" s="9"/>
      <c r="B99" s="49">
        <v>1093</v>
      </c>
      <c r="C99" s="52"/>
      <c r="D99" s="52"/>
      <c r="E99" s="52"/>
      <c r="F99" s="53"/>
      <c r="G99" s="54"/>
      <c r="H99" s="9"/>
    </row>
    <row r="100" spans="1:8" x14ac:dyDescent="0.25">
      <c r="A100" s="9"/>
      <c r="B100" s="49">
        <v>1094</v>
      </c>
      <c r="C100" s="52"/>
      <c r="D100" s="52"/>
      <c r="E100" s="52"/>
      <c r="F100" s="53"/>
      <c r="G100" s="54"/>
      <c r="H100" s="9"/>
    </row>
    <row r="101" spans="1:8" x14ac:dyDescent="0.25">
      <c r="A101" s="9"/>
      <c r="B101" s="49">
        <v>1095</v>
      </c>
      <c r="C101" s="52"/>
      <c r="D101" s="52"/>
      <c r="E101" s="52"/>
      <c r="F101" s="53"/>
      <c r="G101" s="54"/>
      <c r="H101" s="9"/>
    </row>
    <row r="102" spans="1:8" x14ac:dyDescent="0.25">
      <c r="A102" s="9"/>
      <c r="B102" s="49">
        <v>1096</v>
      </c>
      <c r="C102" s="52"/>
      <c r="D102" s="52"/>
      <c r="E102" s="52"/>
      <c r="F102" s="53"/>
      <c r="G102" s="54"/>
      <c r="H102" s="9"/>
    </row>
    <row r="103" spans="1:8" x14ac:dyDescent="0.25">
      <c r="A103" s="9"/>
      <c r="B103" s="49">
        <v>1097</v>
      </c>
      <c r="C103" s="52"/>
      <c r="D103" s="52"/>
      <c r="E103" s="52"/>
      <c r="F103" s="53"/>
      <c r="G103" s="54"/>
      <c r="H103" s="9"/>
    </row>
    <row r="104" spans="1:8" x14ac:dyDescent="0.25">
      <c r="A104" s="9"/>
      <c r="B104" s="49">
        <v>1098</v>
      </c>
      <c r="C104" s="52"/>
      <c r="D104" s="52"/>
      <c r="E104" s="52"/>
      <c r="F104" s="53"/>
      <c r="G104" s="54"/>
      <c r="H104" s="9"/>
    </row>
    <row r="105" spans="1:8" x14ac:dyDescent="0.25">
      <c r="A105" s="9"/>
      <c r="B105" s="49">
        <v>1099</v>
      </c>
      <c r="C105" s="52"/>
      <c r="D105" s="52"/>
      <c r="E105" s="52"/>
      <c r="F105" s="53"/>
      <c r="G105" s="54"/>
      <c r="H105" s="9"/>
    </row>
    <row r="106" spans="1:8" x14ac:dyDescent="0.25">
      <c r="A106" s="9"/>
      <c r="B106" s="49">
        <v>1100</v>
      </c>
      <c r="C106" s="52"/>
      <c r="D106" s="52"/>
      <c r="E106" s="52"/>
      <c r="F106" s="52"/>
      <c r="G106" s="54"/>
      <c r="H106" s="9"/>
    </row>
    <row r="107" spans="1:8" x14ac:dyDescent="0.25">
      <c r="A107" s="9"/>
      <c r="B107" s="49">
        <v>1101</v>
      </c>
      <c r="C107" s="52"/>
      <c r="D107" s="52"/>
      <c r="E107" s="52"/>
      <c r="F107" s="52"/>
      <c r="G107" s="54"/>
      <c r="H107" s="9"/>
    </row>
    <row r="108" spans="1:8" x14ac:dyDescent="0.25">
      <c r="A108" s="9"/>
      <c r="B108" s="49">
        <v>1102</v>
      </c>
      <c r="C108" s="52"/>
      <c r="D108" s="52"/>
      <c r="E108" s="52"/>
      <c r="F108" s="52"/>
      <c r="G108" s="54"/>
      <c r="H108" s="9"/>
    </row>
    <row r="109" spans="1:8" x14ac:dyDescent="0.25">
      <c r="A109" s="9"/>
      <c r="B109" s="49">
        <v>1103</v>
      </c>
      <c r="C109" s="52"/>
      <c r="D109" s="52"/>
      <c r="E109" s="52"/>
      <c r="F109" s="52"/>
      <c r="G109" s="54"/>
      <c r="H109" s="9"/>
    </row>
    <row r="110" spans="1:8" x14ac:dyDescent="0.25">
      <c r="A110" s="9"/>
      <c r="B110" s="49">
        <v>1104</v>
      </c>
      <c r="C110" s="52"/>
      <c r="D110" s="52"/>
      <c r="E110" s="52"/>
      <c r="F110" s="52"/>
      <c r="G110" s="54"/>
      <c r="H110" s="9"/>
    </row>
    <row r="111" spans="1:8" x14ac:dyDescent="0.25">
      <c r="A111" s="9"/>
      <c r="B111" s="49">
        <v>1105</v>
      </c>
      <c r="C111" s="52"/>
      <c r="D111" s="52"/>
      <c r="E111" s="52"/>
      <c r="F111" s="52"/>
      <c r="G111" s="54"/>
      <c r="H111" s="9"/>
    </row>
    <row r="112" spans="1:8" x14ac:dyDescent="0.25">
      <c r="A112" s="9"/>
      <c r="B112" s="49">
        <v>1106</v>
      </c>
      <c r="C112" s="52"/>
      <c r="D112" s="52"/>
      <c r="E112" s="52"/>
      <c r="F112" s="52"/>
      <c r="G112" s="54"/>
      <c r="H112" s="9"/>
    </row>
    <row r="113" spans="1:8" x14ac:dyDescent="0.25">
      <c r="A113" s="9"/>
      <c r="B113" s="49">
        <v>1107</v>
      </c>
      <c r="C113" s="52"/>
      <c r="D113" s="52"/>
      <c r="E113" s="52"/>
      <c r="F113" s="52"/>
      <c r="G113" s="54"/>
      <c r="H113" s="9"/>
    </row>
    <row r="114" spans="1:8" x14ac:dyDescent="0.25">
      <c r="A114" s="9"/>
      <c r="B114" s="49">
        <v>1108</v>
      </c>
      <c r="C114" s="52"/>
      <c r="D114" s="52"/>
      <c r="E114" s="52"/>
      <c r="F114" s="52"/>
      <c r="G114" s="54"/>
      <c r="H114" s="9"/>
    </row>
    <row r="115" spans="1:8" x14ac:dyDescent="0.25">
      <c r="A115" s="9"/>
      <c r="B115" s="49">
        <v>1109</v>
      </c>
      <c r="C115" s="52"/>
      <c r="D115" s="52"/>
      <c r="E115" s="52"/>
      <c r="F115" s="52"/>
      <c r="G115" s="54"/>
      <c r="H115" s="9"/>
    </row>
    <row r="116" spans="1:8" x14ac:dyDescent="0.25">
      <c r="A116" s="9"/>
      <c r="B116" s="49">
        <v>1110</v>
      </c>
      <c r="C116" s="52"/>
      <c r="D116" s="52"/>
      <c r="E116" s="52"/>
      <c r="F116" s="52"/>
      <c r="G116" s="54"/>
      <c r="H116" s="9"/>
    </row>
    <row r="117" spans="1:8" x14ac:dyDescent="0.25">
      <c r="A117" s="9"/>
      <c r="B117" s="49">
        <v>1111</v>
      </c>
      <c r="C117" s="52"/>
      <c r="D117" s="52"/>
      <c r="E117" s="52"/>
      <c r="F117" s="52"/>
      <c r="G117" s="54"/>
      <c r="H117" s="9"/>
    </row>
    <row r="118" spans="1:8" x14ac:dyDescent="0.25">
      <c r="A118" s="9"/>
      <c r="B118" s="49">
        <v>1112</v>
      </c>
      <c r="C118" s="52"/>
      <c r="D118" s="52"/>
      <c r="E118" s="52"/>
      <c r="F118" s="52"/>
      <c r="G118" s="54"/>
      <c r="H118" s="9"/>
    </row>
    <row r="119" spans="1:8" x14ac:dyDescent="0.25">
      <c r="A119" s="9"/>
      <c r="B119" s="49">
        <v>1113</v>
      </c>
      <c r="C119" s="52"/>
      <c r="D119" s="52"/>
      <c r="E119" s="52"/>
      <c r="F119" s="52"/>
      <c r="G119" s="54"/>
      <c r="H119" s="9"/>
    </row>
    <row r="120" spans="1:8" x14ac:dyDescent="0.25">
      <c r="A120" s="9"/>
      <c r="B120" s="49">
        <v>1114</v>
      </c>
      <c r="C120" s="52"/>
      <c r="D120" s="52"/>
      <c r="E120" s="52"/>
      <c r="F120" s="52"/>
      <c r="G120" s="54"/>
      <c r="H120" s="9"/>
    </row>
    <row r="121" spans="1:8" x14ac:dyDescent="0.25">
      <c r="A121" s="9"/>
      <c r="B121" s="49">
        <v>1115</v>
      </c>
      <c r="C121" s="52"/>
      <c r="D121" s="52"/>
      <c r="E121" s="52"/>
      <c r="F121" s="52"/>
      <c r="G121" s="54"/>
      <c r="H121" s="9"/>
    </row>
    <row r="122" spans="1:8" x14ac:dyDescent="0.25">
      <c r="A122" s="9"/>
      <c r="B122" s="49">
        <v>1116</v>
      </c>
      <c r="C122" s="52"/>
      <c r="D122" s="52"/>
      <c r="E122" s="52"/>
      <c r="F122" s="52"/>
      <c r="G122" s="54"/>
      <c r="H122" s="9"/>
    </row>
    <row r="123" spans="1:8" x14ac:dyDescent="0.25">
      <c r="A123" s="9"/>
      <c r="B123" s="49">
        <v>1117</v>
      </c>
      <c r="C123" s="52"/>
      <c r="D123" s="52"/>
      <c r="E123" s="52"/>
      <c r="F123" s="52"/>
      <c r="G123" s="54"/>
      <c r="H123" s="9"/>
    </row>
    <row r="124" spans="1:8" x14ac:dyDescent="0.25">
      <c r="A124" s="9"/>
      <c r="B124" s="49">
        <v>1118</v>
      </c>
      <c r="C124" s="52"/>
      <c r="D124" s="52"/>
      <c r="E124" s="52"/>
      <c r="F124" s="52"/>
      <c r="G124" s="54"/>
      <c r="H124" s="9"/>
    </row>
    <row r="125" spans="1:8" x14ac:dyDescent="0.25">
      <c r="A125" s="9"/>
      <c r="B125" s="49">
        <v>1119</v>
      </c>
      <c r="C125" s="52"/>
      <c r="D125" s="52"/>
      <c r="E125" s="52"/>
      <c r="F125" s="52"/>
      <c r="G125" s="54"/>
      <c r="H125" s="9"/>
    </row>
    <row r="126" spans="1:8" x14ac:dyDescent="0.25">
      <c r="A126" s="9"/>
      <c r="B126" s="49">
        <v>1120</v>
      </c>
      <c r="C126" s="52"/>
      <c r="D126" s="52"/>
      <c r="E126" s="52"/>
      <c r="F126" s="52"/>
      <c r="G126" s="54"/>
      <c r="H126" s="9"/>
    </row>
    <row r="127" spans="1:8" x14ac:dyDescent="0.25">
      <c r="A127" s="9"/>
      <c r="B127" s="49">
        <v>1121</v>
      </c>
      <c r="C127" s="52"/>
      <c r="D127" s="52"/>
      <c r="E127" s="52"/>
      <c r="F127" s="52"/>
      <c r="G127" s="54"/>
      <c r="H127" s="9"/>
    </row>
    <row r="128" spans="1:8" x14ac:dyDescent="0.25">
      <c r="A128" s="9"/>
      <c r="B128" s="49">
        <v>1122</v>
      </c>
      <c r="C128" s="52"/>
      <c r="D128" s="52"/>
      <c r="E128" s="52"/>
      <c r="F128" s="52"/>
      <c r="G128" s="54"/>
      <c r="H128" s="9"/>
    </row>
    <row r="129" spans="1:8" x14ac:dyDescent="0.25">
      <c r="A129" s="9"/>
      <c r="B129" s="49">
        <v>1123</v>
      </c>
      <c r="C129" s="52"/>
      <c r="D129" s="52"/>
      <c r="E129" s="52"/>
      <c r="F129" s="52"/>
      <c r="G129" s="54"/>
      <c r="H129" s="9"/>
    </row>
    <row r="130" spans="1:8" x14ac:dyDescent="0.25">
      <c r="A130" s="9"/>
      <c r="B130" s="49">
        <v>1124</v>
      </c>
      <c r="C130" s="52"/>
      <c r="D130" s="52"/>
      <c r="E130" s="52"/>
      <c r="F130" s="52"/>
      <c r="G130" s="54"/>
      <c r="H130" s="9"/>
    </row>
    <row r="131" spans="1:8" x14ac:dyDescent="0.25">
      <c r="A131" s="9"/>
      <c r="B131" s="49">
        <v>1125</v>
      </c>
      <c r="C131" s="52"/>
      <c r="D131" s="52"/>
      <c r="E131" s="52"/>
      <c r="F131" s="52"/>
      <c r="G131" s="54"/>
      <c r="H131" s="9"/>
    </row>
    <row r="132" spans="1:8" x14ac:dyDescent="0.25">
      <c r="A132" s="9"/>
      <c r="B132" s="49">
        <v>1126</v>
      </c>
      <c r="C132" s="52"/>
      <c r="D132" s="52"/>
      <c r="E132" s="52"/>
      <c r="F132" s="52"/>
      <c r="G132" s="54"/>
      <c r="H132" s="9"/>
    </row>
    <row r="133" spans="1:8" x14ac:dyDescent="0.25">
      <c r="A133" s="9"/>
      <c r="B133" s="49">
        <v>1127</v>
      </c>
      <c r="C133" s="52"/>
      <c r="D133" s="52"/>
      <c r="E133" s="52"/>
      <c r="F133" s="52"/>
      <c r="G133" s="54"/>
      <c r="H133" s="9"/>
    </row>
    <row r="134" spans="1:8" x14ac:dyDescent="0.25">
      <c r="A134" s="9"/>
      <c r="B134" s="49">
        <v>1128</v>
      </c>
      <c r="C134" s="52"/>
      <c r="D134" s="52"/>
      <c r="E134" s="52"/>
      <c r="F134" s="52"/>
      <c r="G134" s="54"/>
      <c r="H134" s="9"/>
    </row>
    <row r="135" spans="1:8" x14ac:dyDescent="0.25">
      <c r="A135" s="9"/>
      <c r="B135" s="49">
        <v>1129</v>
      </c>
      <c r="C135" s="52"/>
      <c r="D135" s="52"/>
      <c r="E135" s="52"/>
      <c r="F135" s="52"/>
      <c r="G135" s="54"/>
      <c r="H135" s="9"/>
    </row>
    <row r="136" spans="1:8" x14ac:dyDescent="0.25">
      <c r="A136" s="9"/>
      <c r="B136" s="49">
        <v>1130</v>
      </c>
      <c r="C136" s="52"/>
      <c r="D136" s="52"/>
      <c r="E136" s="52"/>
      <c r="F136" s="52"/>
      <c r="G136" s="54"/>
      <c r="H136" s="9"/>
    </row>
    <row r="137" spans="1:8" x14ac:dyDescent="0.25">
      <c r="A137" s="9"/>
      <c r="B137" s="49">
        <v>1131</v>
      </c>
      <c r="C137" s="52"/>
      <c r="D137" s="52"/>
      <c r="E137" s="52"/>
      <c r="F137" s="52"/>
      <c r="G137" s="54"/>
      <c r="H137" s="9"/>
    </row>
    <row r="138" spans="1:8" x14ac:dyDescent="0.25">
      <c r="A138" s="9"/>
      <c r="B138" s="49">
        <v>1132</v>
      </c>
      <c r="C138" s="52"/>
      <c r="D138" s="52"/>
      <c r="E138" s="52"/>
      <c r="F138" s="52"/>
      <c r="G138" s="54"/>
      <c r="H138" s="9"/>
    </row>
    <row r="139" spans="1:8" x14ac:dyDescent="0.25">
      <c r="A139" s="9"/>
      <c r="B139" s="49">
        <v>1133</v>
      </c>
      <c r="C139" s="52"/>
      <c r="D139" s="52"/>
      <c r="E139" s="52"/>
      <c r="F139" s="52"/>
      <c r="G139" s="54"/>
      <c r="H139" s="9"/>
    </row>
    <row r="140" spans="1:8" x14ac:dyDescent="0.25">
      <c r="A140" s="9"/>
      <c r="B140" s="49">
        <v>1134</v>
      </c>
      <c r="C140" s="52"/>
      <c r="D140" s="52"/>
      <c r="E140" s="52"/>
      <c r="F140" s="52"/>
      <c r="G140" s="54"/>
      <c r="H140" s="9"/>
    </row>
    <row r="141" spans="1:8" x14ac:dyDescent="0.25">
      <c r="A141" s="9"/>
      <c r="B141" s="49">
        <v>1135</v>
      </c>
      <c r="C141" s="52"/>
      <c r="D141" s="52"/>
      <c r="E141" s="52"/>
      <c r="F141" s="52"/>
      <c r="G141" s="54"/>
      <c r="H141" s="9"/>
    </row>
    <row r="142" spans="1:8" x14ac:dyDescent="0.25">
      <c r="A142" s="9"/>
      <c r="B142" s="49">
        <v>1136</v>
      </c>
      <c r="C142" s="52"/>
      <c r="D142" s="52"/>
      <c r="E142" s="52"/>
      <c r="F142" s="52"/>
      <c r="G142" s="54"/>
      <c r="H142" s="9"/>
    </row>
    <row r="143" spans="1:8" x14ac:dyDescent="0.25">
      <c r="A143" s="9"/>
      <c r="B143" s="49">
        <v>1137</v>
      </c>
      <c r="C143" s="52"/>
      <c r="D143" s="52"/>
      <c r="E143" s="52"/>
      <c r="F143" s="52"/>
      <c r="G143" s="54"/>
      <c r="H143" s="9"/>
    </row>
    <row r="144" spans="1:8" x14ac:dyDescent="0.25">
      <c r="A144" s="9"/>
      <c r="B144" s="49">
        <v>1138</v>
      </c>
      <c r="C144" s="52"/>
      <c r="D144" s="52"/>
      <c r="E144" s="52"/>
      <c r="F144" s="52"/>
      <c r="G144" s="54"/>
      <c r="H144" s="9"/>
    </row>
    <row r="145" spans="1:8" x14ac:dyDescent="0.25">
      <c r="A145" s="9"/>
      <c r="B145" s="49">
        <v>1139</v>
      </c>
      <c r="C145" s="52"/>
      <c r="D145" s="52"/>
      <c r="E145" s="52"/>
      <c r="F145" s="52"/>
      <c r="G145" s="54"/>
      <c r="H145" s="9"/>
    </row>
    <row r="146" spans="1:8" x14ac:dyDescent="0.25">
      <c r="A146" s="9"/>
      <c r="B146" s="49">
        <v>1140</v>
      </c>
      <c r="C146" s="52"/>
      <c r="D146" s="52"/>
      <c r="E146" s="52"/>
      <c r="F146" s="52"/>
      <c r="G146" s="54"/>
      <c r="H146" s="9"/>
    </row>
    <row r="147" spans="1:8" x14ac:dyDescent="0.25">
      <c r="A147" s="9"/>
      <c r="B147" s="49">
        <v>1141</v>
      </c>
      <c r="C147" s="52"/>
      <c r="D147" s="52"/>
      <c r="E147" s="52"/>
      <c r="F147" s="52"/>
      <c r="G147" s="54"/>
      <c r="H147" s="9"/>
    </row>
    <row r="148" spans="1:8" x14ac:dyDescent="0.25">
      <c r="A148" s="9"/>
      <c r="B148" s="49">
        <v>1142</v>
      </c>
      <c r="C148" s="52"/>
      <c r="D148" s="52"/>
      <c r="E148" s="52"/>
      <c r="F148" s="52"/>
      <c r="G148" s="54"/>
      <c r="H148" s="9"/>
    </row>
    <row r="149" spans="1:8" x14ac:dyDescent="0.25">
      <c r="A149" s="9"/>
      <c r="B149" s="49">
        <v>1143</v>
      </c>
      <c r="C149" s="52"/>
      <c r="D149" s="52"/>
      <c r="E149" s="52"/>
      <c r="F149" s="52"/>
      <c r="G149" s="54"/>
      <c r="H149" s="9"/>
    </row>
    <row r="150" spans="1:8" x14ac:dyDescent="0.25">
      <c r="A150" s="9"/>
      <c r="B150" s="49">
        <v>1144</v>
      </c>
      <c r="C150" s="52"/>
      <c r="D150" s="52"/>
      <c r="E150" s="52"/>
      <c r="F150" s="52"/>
      <c r="G150" s="54"/>
      <c r="H150" s="9"/>
    </row>
    <row r="151" spans="1:8" x14ac:dyDescent="0.25">
      <c r="A151" s="9"/>
      <c r="B151" s="49">
        <v>1145</v>
      </c>
      <c r="C151" s="52"/>
      <c r="D151" s="52"/>
      <c r="E151" s="52"/>
      <c r="F151" s="52"/>
      <c r="G151" s="54"/>
      <c r="H151" s="9"/>
    </row>
    <row r="152" spans="1:8" x14ac:dyDescent="0.25">
      <c r="A152" s="9"/>
      <c r="B152" s="49">
        <v>1146</v>
      </c>
      <c r="C152" s="52"/>
      <c r="D152" s="52"/>
      <c r="E152" s="52"/>
      <c r="F152" s="52"/>
      <c r="G152" s="54"/>
      <c r="H152" s="9"/>
    </row>
    <row r="153" spans="1:8" x14ac:dyDescent="0.25">
      <c r="A153" s="9"/>
      <c r="B153" s="49">
        <v>1147</v>
      </c>
      <c r="C153" s="52"/>
      <c r="D153" s="52"/>
      <c r="E153" s="52"/>
      <c r="F153" s="52"/>
      <c r="G153" s="54"/>
      <c r="H153" s="9"/>
    </row>
    <row r="154" spans="1:8" x14ac:dyDescent="0.25">
      <c r="A154" s="9"/>
      <c r="B154" s="49">
        <v>1148</v>
      </c>
      <c r="C154" s="52"/>
      <c r="D154" s="52"/>
      <c r="E154" s="52"/>
      <c r="F154" s="52"/>
      <c r="G154" s="54"/>
      <c r="H154" s="9"/>
    </row>
    <row r="155" spans="1:8" x14ac:dyDescent="0.25">
      <c r="A155" s="9"/>
      <c r="B155" s="49">
        <v>1149</v>
      </c>
      <c r="C155" s="52"/>
      <c r="D155" s="52"/>
      <c r="E155" s="52"/>
      <c r="F155" s="52"/>
      <c r="G155" s="54"/>
      <c r="H155" s="9"/>
    </row>
    <row r="156" spans="1:8" x14ac:dyDescent="0.25">
      <c r="A156" s="9"/>
      <c r="B156" s="49">
        <v>1150</v>
      </c>
      <c r="C156" s="52"/>
      <c r="D156" s="52"/>
      <c r="E156" s="52"/>
      <c r="F156" s="52"/>
      <c r="G156" s="54"/>
      <c r="H156" s="9"/>
    </row>
    <row r="157" spans="1:8" x14ac:dyDescent="0.25">
      <c r="A157" s="9"/>
      <c r="B157" s="49">
        <v>1151</v>
      </c>
      <c r="C157" s="52"/>
      <c r="D157" s="52"/>
      <c r="E157" s="52"/>
      <c r="F157" s="52"/>
      <c r="G157" s="54"/>
      <c r="H157" s="9"/>
    </row>
    <row r="158" spans="1:8" x14ac:dyDescent="0.25">
      <c r="A158" s="9"/>
      <c r="B158" s="49">
        <v>1152</v>
      </c>
      <c r="C158" s="52"/>
      <c r="D158" s="52"/>
      <c r="E158" s="52"/>
      <c r="F158" s="52"/>
      <c r="G158" s="54"/>
      <c r="H158" s="9"/>
    </row>
    <row r="159" spans="1:8" x14ac:dyDescent="0.25">
      <c r="A159" s="9"/>
      <c r="B159" s="49">
        <v>1153</v>
      </c>
      <c r="C159" s="52"/>
      <c r="D159" s="52"/>
      <c r="E159" s="52"/>
      <c r="F159" s="52"/>
      <c r="G159" s="54"/>
      <c r="H159" s="9"/>
    </row>
    <row r="160" spans="1:8" x14ac:dyDescent="0.25">
      <c r="A160" s="9"/>
      <c r="B160" s="49">
        <v>1154</v>
      </c>
      <c r="C160" s="52"/>
      <c r="D160" s="52"/>
      <c r="E160" s="52"/>
      <c r="F160" s="52"/>
      <c r="G160" s="54"/>
      <c r="H160" s="9"/>
    </row>
    <row r="161" spans="1:8" x14ac:dyDescent="0.25">
      <c r="A161" s="9"/>
      <c r="B161" s="49">
        <v>1155</v>
      </c>
      <c r="C161" s="52"/>
      <c r="D161" s="52"/>
      <c r="E161" s="52"/>
      <c r="F161" s="52"/>
      <c r="G161" s="54"/>
      <c r="H161" s="9"/>
    </row>
    <row r="162" spans="1:8" x14ac:dyDescent="0.25">
      <c r="A162" s="9"/>
      <c r="B162" s="49">
        <v>1156</v>
      </c>
      <c r="C162" s="52"/>
      <c r="D162" s="52"/>
      <c r="E162" s="52"/>
      <c r="F162" s="52"/>
      <c r="G162" s="54"/>
      <c r="H162" s="9"/>
    </row>
    <row r="163" spans="1:8" x14ac:dyDescent="0.25">
      <c r="A163" s="9"/>
      <c r="B163" s="49">
        <v>1157</v>
      </c>
      <c r="C163" s="52"/>
      <c r="D163" s="52"/>
      <c r="E163" s="52"/>
      <c r="F163" s="52"/>
      <c r="G163" s="54"/>
      <c r="H163" s="9"/>
    </row>
    <row r="164" spans="1:8" x14ac:dyDescent="0.25">
      <c r="A164" s="9"/>
      <c r="B164" s="49">
        <v>1158</v>
      </c>
      <c r="C164" s="52"/>
      <c r="D164" s="52"/>
      <c r="E164" s="52"/>
      <c r="F164" s="52"/>
      <c r="G164" s="54"/>
      <c r="H164" s="9"/>
    </row>
    <row r="165" spans="1:8" x14ac:dyDescent="0.25">
      <c r="A165" s="9"/>
      <c r="B165" s="49">
        <v>1159</v>
      </c>
      <c r="C165" s="52"/>
      <c r="D165" s="52"/>
      <c r="E165" s="52"/>
      <c r="F165" s="52"/>
      <c r="G165" s="54"/>
      <c r="H165" s="9"/>
    </row>
    <row r="166" spans="1:8" x14ac:dyDescent="0.25">
      <c r="A166" s="9"/>
      <c r="B166" s="49">
        <v>1160</v>
      </c>
      <c r="C166" s="52"/>
      <c r="D166" s="52"/>
      <c r="E166" s="52"/>
      <c r="F166" s="52"/>
      <c r="G166" s="54"/>
      <c r="H166" s="9"/>
    </row>
    <row r="167" spans="1:8" x14ac:dyDescent="0.25">
      <c r="A167" s="9"/>
      <c r="B167" s="49">
        <v>1161</v>
      </c>
      <c r="C167" s="52"/>
      <c r="D167" s="52"/>
      <c r="E167" s="52"/>
      <c r="F167" s="52"/>
      <c r="G167" s="54"/>
      <c r="H167" s="9"/>
    </row>
    <row r="168" spans="1:8" x14ac:dyDescent="0.25">
      <c r="A168" s="9"/>
      <c r="B168" s="49">
        <v>1162</v>
      </c>
      <c r="C168" s="52"/>
      <c r="D168" s="52"/>
      <c r="E168" s="52"/>
      <c r="F168" s="52"/>
      <c r="G168" s="54"/>
      <c r="H168" s="9"/>
    </row>
    <row r="169" spans="1:8" x14ac:dyDescent="0.25">
      <c r="A169" s="9"/>
      <c r="B169" s="49">
        <v>1163</v>
      </c>
      <c r="C169" s="52"/>
      <c r="D169" s="52"/>
      <c r="E169" s="52"/>
      <c r="F169" s="52"/>
      <c r="G169" s="54"/>
      <c r="H169" s="9"/>
    </row>
    <row r="170" spans="1:8" x14ac:dyDescent="0.25">
      <c r="A170" s="9"/>
      <c r="B170" s="49">
        <v>1164</v>
      </c>
      <c r="C170" s="52"/>
      <c r="D170" s="52"/>
      <c r="E170" s="52"/>
      <c r="F170" s="52"/>
      <c r="G170" s="54"/>
      <c r="H170" s="9"/>
    </row>
    <row r="171" spans="1:8" x14ac:dyDescent="0.25">
      <c r="A171" s="9"/>
      <c r="B171" s="49">
        <v>1165</v>
      </c>
      <c r="C171" s="52"/>
      <c r="D171" s="52"/>
      <c r="E171" s="52"/>
      <c r="F171" s="52"/>
      <c r="G171" s="54"/>
      <c r="H171" s="9"/>
    </row>
    <row r="172" spans="1:8" x14ac:dyDescent="0.25">
      <c r="A172" s="9"/>
      <c r="B172" s="49">
        <v>1166</v>
      </c>
      <c r="C172" s="52"/>
      <c r="D172" s="52"/>
      <c r="E172" s="52"/>
      <c r="F172" s="52"/>
      <c r="G172" s="54"/>
      <c r="H172" s="9"/>
    </row>
    <row r="173" spans="1:8" x14ac:dyDescent="0.25">
      <c r="A173" s="9"/>
      <c r="B173" s="49">
        <v>1167</v>
      </c>
      <c r="C173" s="52"/>
      <c r="D173" s="52"/>
      <c r="E173" s="52"/>
      <c r="F173" s="52"/>
      <c r="G173" s="54"/>
      <c r="H173" s="9"/>
    </row>
    <row r="174" spans="1:8" x14ac:dyDescent="0.25">
      <c r="A174" s="9"/>
      <c r="B174" s="49">
        <v>1168</v>
      </c>
      <c r="C174" s="52"/>
      <c r="D174" s="52"/>
      <c r="E174" s="52"/>
      <c r="F174" s="52"/>
      <c r="G174" s="54"/>
      <c r="H174" s="9"/>
    </row>
    <row r="175" spans="1:8" x14ac:dyDescent="0.25">
      <c r="A175" s="9"/>
      <c r="B175" s="49">
        <v>1169</v>
      </c>
      <c r="C175" s="52"/>
      <c r="D175" s="52"/>
      <c r="E175" s="52"/>
      <c r="F175" s="52"/>
      <c r="G175" s="54"/>
      <c r="H175" s="9"/>
    </row>
    <row r="176" spans="1:8" x14ac:dyDescent="0.25">
      <c r="A176" s="9"/>
      <c r="B176" s="49">
        <v>1170</v>
      </c>
      <c r="C176" s="52"/>
      <c r="D176" s="52"/>
      <c r="E176" s="52"/>
      <c r="F176" s="52"/>
      <c r="G176" s="54"/>
      <c r="H176" s="9"/>
    </row>
    <row r="177" spans="1:8" x14ac:dyDescent="0.25">
      <c r="A177" s="9"/>
      <c r="B177" s="49">
        <v>1171</v>
      </c>
      <c r="C177" s="52"/>
      <c r="D177" s="52"/>
      <c r="E177" s="52"/>
      <c r="F177" s="52"/>
      <c r="G177" s="54"/>
      <c r="H177" s="9"/>
    </row>
    <row r="178" spans="1:8" x14ac:dyDescent="0.25">
      <c r="A178" s="9"/>
      <c r="B178" s="49">
        <v>1172</v>
      </c>
      <c r="C178" s="52"/>
      <c r="D178" s="52"/>
      <c r="E178" s="52"/>
      <c r="F178" s="52"/>
      <c r="G178" s="54"/>
      <c r="H178" s="9"/>
    </row>
    <row r="179" spans="1:8" x14ac:dyDescent="0.25">
      <c r="A179" s="9"/>
      <c r="B179" s="49">
        <v>1173</v>
      </c>
      <c r="C179" s="52"/>
      <c r="D179" s="52"/>
      <c r="E179" s="52"/>
      <c r="F179" s="52"/>
      <c r="G179" s="54"/>
      <c r="H179" s="9"/>
    </row>
    <row r="180" spans="1:8" x14ac:dyDescent="0.25">
      <c r="A180" s="9"/>
      <c r="B180" s="49">
        <v>1174</v>
      </c>
      <c r="C180" s="52"/>
      <c r="D180" s="52"/>
      <c r="E180" s="52"/>
      <c r="F180" s="52"/>
      <c r="G180" s="54"/>
      <c r="H180" s="9"/>
    </row>
    <row r="181" spans="1:8" x14ac:dyDescent="0.25">
      <c r="A181" s="9"/>
      <c r="B181" s="49">
        <v>1175</v>
      </c>
      <c r="C181" s="52"/>
      <c r="D181" s="52"/>
      <c r="E181" s="52"/>
      <c r="F181" s="52"/>
      <c r="G181" s="54"/>
      <c r="H181" s="9"/>
    </row>
    <row r="182" spans="1:8" x14ac:dyDescent="0.25">
      <c r="A182" s="9"/>
      <c r="B182" s="49">
        <v>1176</v>
      </c>
      <c r="C182" s="52"/>
      <c r="D182" s="52"/>
      <c r="E182" s="52"/>
      <c r="F182" s="52"/>
      <c r="G182" s="54"/>
      <c r="H182" s="9"/>
    </row>
    <row r="183" spans="1:8" x14ac:dyDescent="0.25">
      <c r="A183" s="9"/>
      <c r="B183" s="49">
        <v>1177</v>
      </c>
      <c r="C183" s="52"/>
      <c r="D183" s="52"/>
      <c r="E183" s="52"/>
      <c r="F183" s="52"/>
      <c r="G183" s="54"/>
      <c r="H183" s="9"/>
    </row>
    <row r="184" spans="1:8" x14ac:dyDescent="0.25">
      <c r="A184" s="9"/>
      <c r="B184" s="49">
        <v>1178</v>
      </c>
      <c r="C184" s="52"/>
      <c r="D184" s="52"/>
      <c r="E184" s="52"/>
      <c r="F184" s="52"/>
      <c r="G184" s="54"/>
      <c r="H184" s="9"/>
    </row>
    <row r="185" spans="1:8" x14ac:dyDescent="0.25">
      <c r="A185" s="9"/>
      <c r="B185" s="49">
        <v>1179</v>
      </c>
      <c r="C185" s="52"/>
      <c r="D185" s="52"/>
      <c r="E185" s="52"/>
      <c r="F185" s="52"/>
      <c r="G185" s="54"/>
      <c r="H185" s="9"/>
    </row>
    <row r="186" spans="1:8" x14ac:dyDescent="0.25">
      <c r="A186" s="9"/>
      <c r="B186" s="49">
        <v>1180</v>
      </c>
      <c r="C186" s="52"/>
      <c r="D186" s="52"/>
      <c r="E186" s="52"/>
      <c r="F186" s="52"/>
      <c r="G186" s="54"/>
      <c r="H186" s="9"/>
    </row>
    <row r="187" spans="1:8" x14ac:dyDescent="0.25">
      <c r="A187" s="9"/>
      <c r="B187" s="49">
        <v>1181</v>
      </c>
      <c r="C187" s="52"/>
      <c r="D187" s="52"/>
      <c r="E187" s="52"/>
      <c r="F187" s="52"/>
      <c r="G187" s="54"/>
      <c r="H187" s="9"/>
    </row>
    <row r="188" spans="1:8" x14ac:dyDescent="0.25">
      <c r="A188" s="9"/>
      <c r="B188" s="49">
        <v>1182</v>
      </c>
      <c r="C188" s="52"/>
      <c r="D188" s="52"/>
      <c r="E188" s="52"/>
      <c r="F188" s="52"/>
      <c r="G188" s="54"/>
      <c r="H188" s="9"/>
    </row>
    <row r="189" spans="1:8" x14ac:dyDescent="0.25">
      <c r="A189" s="9"/>
      <c r="B189" s="49">
        <v>1183</v>
      </c>
      <c r="C189" s="52"/>
      <c r="D189" s="52"/>
      <c r="E189" s="52"/>
      <c r="F189" s="52"/>
      <c r="G189" s="54"/>
      <c r="H189" s="9"/>
    </row>
    <row r="190" spans="1:8" x14ac:dyDescent="0.25">
      <c r="A190" s="9"/>
      <c r="B190" s="49">
        <v>1184</v>
      </c>
      <c r="C190" s="52"/>
      <c r="D190" s="52"/>
      <c r="E190" s="52"/>
      <c r="F190" s="52"/>
      <c r="G190" s="54"/>
      <c r="H190" s="9"/>
    </row>
    <row r="191" spans="1:8" x14ac:dyDescent="0.25">
      <c r="A191" s="9"/>
      <c r="B191" s="49">
        <v>1185</v>
      </c>
      <c r="C191" s="52"/>
      <c r="D191" s="52"/>
      <c r="E191" s="52"/>
      <c r="F191" s="52"/>
      <c r="G191" s="54"/>
      <c r="H191" s="9"/>
    </row>
    <row r="192" spans="1:8" x14ac:dyDescent="0.25">
      <c r="A192" s="9"/>
      <c r="B192" s="49">
        <v>1186</v>
      </c>
      <c r="C192" s="52"/>
      <c r="D192" s="52"/>
      <c r="E192" s="52"/>
      <c r="F192" s="52"/>
      <c r="G192" s="54"/>
      <c r="H192" s="9"/>
    </row>
    <row r="193" spans="1:8" x14ac:dyDescent="0.25">
      <c r="A193" s="9"/>
      <c r="B193" s="49">
        <v>1187</v>
      </c>
      <c r="C193" s="52"/>
      <c r="D193" s="52"/>
      <c r="E193" s="52"/>
      <c r="F193" s="52"/>
      <c r="G193" s="54"/>
      <c r="H193" s="9"/>
    </row>
    <row r="194" spans="1:8" x14ac:dyDescent="0.25">
      <c r="A194" s="9"/>
      <c r="B194" s="49">
        <v>1188</v>
      </c>
      <c r="C194" s="52"/>
      <c r="D194" s="52"/>
      <c r="E194" s="52"/>
      <c r="F194" s="52"/>
      <c r="G194" s="54"/>
      <c r="H194" s="9"/>
    </row>
    <row r="195" spans="1:8" x14ac:dyDescent="0.25">
      <c r="A195" s="9"/>
      <c r="B195" s="49">
        <v>1189</v>
      </c>
      <c r="C195" s="52"/>
      <c r="D195" s="52"/>
      <c r="E195" s="52"/>
      <c r="F195" s="52"/>
      <c r="G195" s="54"/>
      <c r="H195" s="9"/>
    </row>
    <row r="196" spans="1:8" x14ac:dyDescent="0.25">
      <c r="A196" s="9"/>
      <c r="B196" s="49">
        <v>1190</v>
      </c>
      <c r="C196" s="52"/>
      <c r="D196" s="52"/>
      <c r="E196" s="52"/>
      <c r="F196" s="52"/>
      <c r="G196" s="54"/>
      <c r="H196" s="9"/>
    </row>
    <row r="197" spans="1:8" x14ac:dyDescent="0.25">
      <c r="A197" s="9"/>
      <c r="B197" s="49">
        <v>1191</v>
      </c>
      <c r="C197" s="52"/>
      <c r="D197" s="52"/>
      <c r="E197" s="52"/>
      <c r="F197" s="52"/>
      <c r="G197" s="54"/>
      <c r="H197" s="9"/>
    </row>
    <row r="198" spans="1:8" x14ac:dyDescent="0.25">
      <c r="A198" s="9"/>
      <c r="B198" s="49">
        <v>1192</v>
      </c>
      <c r="C198" s="52"/>
      <c r="D198" s="52"/>
      <c r="E198" s="52"/>
      <c r="F198" s="52"/>
      <c r="G198" s="54"/>
      <c r="H198" s="9"/>
    </row>
    <row r="199" spans="1:8" x14ac:dyDescent="0.25">
      <c r="A199" s="9"/>
      <c r="B199" s="49">
        <v>1193</v>
      </c>
      <c r="C199" s="52"/>
      <c r="D199" s="52"/>
      <c r="E199" s="52"/>
      <c r="F199" s="52"/>
      <c r="G199" s="54"/>
      <c r="H199" s="9"/>
    </row>
    <row r="200" spans="1:8" x14ac:dyDescent="0.25">
      <c r="A200" s="9"/>
      <c r="B200" s="49">
        <v>1194</v>
      </c>
      <c r="C200" s="52"/>
      <c r="D200" s="52"/>
      <c r="E200" s="52"/>
      <c r="F200" s="52"/>
      <c r="G200" s="54"/>
      <c r="H200" s="9"/>
    </row>
    <row r="201" spans="1:8" x14ac:dyDescent="0.25">
      <c r="A201" s="9"/>
      <c r="B201" s="49">
        <v>1195</v>
      </c>
      <c r="C201" s="52"/>
      <c r="D201" s="52"/>
      <c r="E201" s="52"/>
      <c r="F201" s="52"/>
      <c r="G201" s="54"/>
      <c r="H201" s="9"/>
    </row>
    <row r="202" spans="1:8" x14ac:dyDescent="0.25">
      <c r="A202" s="9"/>
      <c r="B202" s="49">
        <v>1196</v>
      </c>
      <c r="C202" s="52"/>
      <c r="D202" s="52"/>
      <c r="E202" s="52"/>
      <c r="F202" s="52"/>
      <c r="G202" s="54"/>
      <c r="H202" s="9"/>
    </row>
    <row r="203" spans="1:8" x14ac:dyDescent="0.25">
      <c r="A203" s="9"/>
      <c r="B203" s="49">
        <v>1197</v>
      </c>
      <c r="C203" s="52"/>
      <c r="D203" s="52"/>
      <c r="E203" s="52"/>
      <c r="F203" s="52"/>
      <c r="G203" s="54"/>
      <c r="H203" s="9"/>
    </row>
    <row r="204" spans="1:8" x14ac:dyDescent="0.25">
      <c r="A204" s="9"/>
      <c r="B204" s="49">
        <v>1198</v>
      </c>
      <c r="C204" s="52"/>
      <c r="D204" s="52"/>
      <c r="E204" s="52"/>
      <c r="F204" s="52"/>
      <c r="G204" s="54"/>
      <c r="H204" s="9"/>
    </row>
    <row r="205" spans="1:8" x14ac:dyDescent="0.25">
      <c r="A205" s="9"/>
      <c r="B205" s="49">
        <v>1199</v>
      </c>
      <c r="C205" s="52"/>
      <c r="D205" s="52"/>
      <c r="E205" s="52"/>
      <c r="F205" s="52"/>
      <c r="G205" s="54"/>
      <c r="H205" s="9"/>
    </row>
    <row r="206" spans="1:8" x14ac:dyDescent="0.25">
      <c r="A206" s="9"/>
      <c r="B206" s="49">
        <v>1200</v>
      </c>
      <c r="C206" s="52"/>
      <c r="D206" s="52"/>
      <c r="E206" s="52"/>
      <c r="F206" s="52"/>
      <c r="G206" s="54"/>
      <c r="H206" s="9"/>
    </row>
    <row r="207" spans="1:8" x14ac:dyDescent="0.25">
      <c r="A207" s="9"/>
      <c r="B207" s="49">
        <v>1201</v>
      </c>
      <c r="C207" s="52"/>
      <c r="D207" s="52"/>
      <c r="E207" s="52"/>
      <c r="F207" s="52"/>
      <c r="G207" s="54"/>
      <c r="H207" s="9"/>
    </row>
    <row r="208" spans="1:8" x14ac:dyDescent="0.25">
      <c r="A208" s="9"/>
      <c r="B208" s="49">
        <v>1202</v>
      </c>
      <c r="C208" s="52"/>
      <c r="D208" s="52"/>
      <c r="E208" s="52"/>
      <c r="F208" s="52"/>
      <c r="G208" s="54"/>
      <c r="H208" s="9"/>
    </row>
    <row r="209" spans="1:8" x14ac:dyDescent="0.25">
      <c r="A209" s="9"/>
      <c r="B209" s="49">
        <v>1203</v>
      </c>
      <c r="C209" s="52"/>
      <c r="D209" s="52"/>
      <c r="E209" s="52"/>
      <c r="F209" s="52"/>
      <c r="G209" s="54"/>
      <c r="H209" s="9"/>
    </row>
    <row r="210" spans="1:8" x14ac:dyDescent="0.25">
      <c r="A210" s="9"/>
      <c r="B210" s="49">
        <v>1204</v>
      </c>
      <c r="C210" s="52"/>
      <c r="D210" s="52"/>
      <c r="E210" s="52"/>
      <c r="F210" s="52"/>
      <c r="G210" s="54"/>
      <c r="H210" s="9"/>
    </row>
    <row r="211" spans="1:8" x14ac:dyDescent="0.25">
      <c r="A211" s="9"/>
      <c r="B211" s="49">
        <v>1205</v>
      </c>
      <c r="C211" s="52"/>
      <c r="D211" s="52"/>
      <c r="E211" s="52"/>
      <c r="F211" s="52"/>
      <c r="G211" s="54"/>
      <c r="H211" s="9"/>
    </row>
    <row r="212" spans="1:8" x14ac:dyDescent="0.25">
      <c r="A212" s="9"/>
      <c r="B212" s="49">
        <v>1206</v>
      </c>
      <c r="C212" s="52"/>
      <c r="D212" s="52"/>
      <c r="E212" s="52"/>
      <c r="F212" s="52"/>
      <c r="G212" s="54"/>
      <c r="H212" s="9"/>
    </row>
    <row r="213" spans="1:8" x14ac:dyDescent="0.25">
      <c r="A213" s="9"/>
      <c r="B213" s="49">
        <v>1207</v>
      </c>
      <c r="C213" s="52"/>
      <c r="D213" s="52"/>
      <c r="E213" s="52"/>
      <c r="F213" s="52"/>
      <c r="G213" s="54"/>
      <c r="H213" s="9"/>
    </row>
    <row r="214" spans="1:8" x14ac:dyDescent="0.25">
      <c r="A214" s="9"/>
      <c r="B214" s="49">
        <v>1208</v>
      </c>
      <c r="C214" s="52"/>
      <c r="D214" s="52"/>
      <c r="E214" s="52"/>
      <c r="F214" s="52"/>
      <c r="G214" s="54"/>
      <c r="H214" s="9"/>
    </row>
    <row r="215" spans="1:8" x14ac:dyDescent="0.25">
      <c r="A215" s="9"/>
      <c r="B215" s="49">
        <v>1209</v>
      </c>
      <c r="C215" s="52"/>
      <c r="D215" s="52"/>
      <c r="E215" s="52"/>
      <c r="F215" s="52"/>
      <c r="G215" s="54"/>
      <c r="H215" s="9"/>
    </row>
    <row r="216" spans="1:8" x14ac:dyDescent="0.25">
      <c r="A216" s="9"/>
      <c r="B216" s="49">
        <v>1210</v>
      </c>
      <c r="C216" s="52"/>
      <c r="D216" s="52"/>
      <c r="E216" s="52"/>
      <c r="F216" s="52"/>
      <c r="G216" s="54"/>
      <c r="H216" s="9"/>
    </row>
    <row r="217" spans="1:8" x14ac:dyDescent="0.25">
      <c r="A217" s="9"/>
      <c r="B217" s="49">
        <v>1211</v>
      </c>
      <c r="C217" s="52"/>
      <c r="D217" s="52"/>
      <c r="E217" s="52"/>
      <c r="F217" s="52"/>
      <c r="G217" s="54"/>
      <c r="H217" s="9"/>
    </row>
    <row r="218" spans="1:8" x14ac:dyDescent="0.25">
      <c r="A218" s="9"/>
      <c r="B218" s="49">
        <v>1212</v>
      </c>
      <c r="C218" s="52"/>
      <c r="D218" s="52"/>
      <c r="E218" s="52"/>
      <c r="F218" s="52"/>
      <c r="G218" s="54"/>
      <c r="H218" s="9"/>
    </row>
    <row r="219" spans="1:8" x14ac:dyDescent="0.25">
      <c r="A219" s="9"/>
      <c r="B219" s="49">
        <v>1213</v>
      </c>
      <c r="C219" s="52"/>
      <c r="D219" s="52"/>
      <c r="E219" s="52"/>
      <c r="F219" s="52"/>
      <c r="G219" s="54"/>
      <c r="H219" s="9"/>
    </row>
    <row r="220" spans="1:8" x14ac:dyDescent="0.25">
      <c r="A220" s="9"/>
      <c r="B220" s="49">
        <v>1214</v>
      </c>
      <c r="C220" s="52"/>
      <c r="D220" s="52"/>
      <c r="E220" s="52"/>
      <c r="F220" s="52"/>
      <c r="G220" s="54"/>
      <c r="H220" s="9"/>
    </row>
    <row r="221" spans="1:8" x14ac:dyDescent="0.25">
      <c r="A221" s="9"/>
      <c r="B221" s="49">
        <v>1215</v>
      </c>
      <c r="C221" s="52"/>
      <c r="D221" s="52"/>
      <c r="E221" s="52"/>
      <c r="F221" s="52"/>
      <c r="G221" s="54"/>
      <c r="H221" s="9"/>
    </row>
    <row r="222" spans="1:8" x14ac:dyDescent="0.25">
      <c r="A222" s="9"/>
      <c r="B222" s="49">
        <v>1216</v>
      </c>
      <c r="C222" s="52"/>
      <c r="D222" s="52"/>
      <c r="E222" s="52"/>
      <c r="F222" s="52"/>
      <c r="G222" s="54"/>
      <c r="H222" s="9"/>
    </row>
    <row r="223" spans="1:8" x14ac:dyDescent="0.25">
      <c r="A223" s="9"/>
      <c r="B223" s="49">
        <v>1217</v>
      </c>
      <c r="C223" s="52"/>
      <c r="D223" s="52"/>
      <c r="E223" s="52"/>
      <c r="F223" s="52"/>
      <c r="G223" s="54"/>
      <c r="H223" s="9"/>
    </row>
    <row r="224" spans="1:8" x14ac:dyDescent="0.25">
      <c r="A224" s="9"/>
      <c r="B224" s="49">
        <v>1218</v>
      </c>
      <c r="C224" s="52"/>
      <c r="D224" s="52"/>
      <c r="E224" s="52"/>
      <c r="F224" s="52"/>
      <c r="G224" s="54"/>
      <c r="H224" s="9"/>
    </row>
    <row r="225" spans="1:8" x14ac:dyDescent="0.25">
      <c r="A225" s="9"/>
      <c r="B225" s="49">
        <v>1219</v>
      </c>
      <c r="C225" s="52"/>
      <c r="D225" s="52"/>
      <c r="E225" s="52"/>
      <c r="F225" s="52"/>
      <c r="G225" s="54"/>
      <c r="H225" s="9"/>
    </row>
    <row r="226" spans="1:8" x14ac:dyDescent="0.25">
      <c r="A226" s="9"/>
      <c r="B226" s="49">
        <v>1220</v>
      </c>
      <c r="C226" s="52"/>
      <c r="D226" s="52"/>
      <c r="E226" s="52"/>
      <c r="F226" s="52"/>
      <c r="G226" s="54"/>
      <c r="H226" s="9"/>
    </row>
    <row r="227" spans="1:8" x14ac:dyDescent="0.25">
      <c r="A227" s="9"/>
      <c r="B227" s="49">
        <v>1221</v>
      </c>
      <c r="C227" s="52"/>
      <c r="D227" s="52"/>
      <c r="E227" s="52"/>
      <c r="F227" s="52"/>
      <c r="G227" s="54"/>
      <c r="H227" s="9"/>
    </row>
    <row r="228" spans="1:8" x14ac:dyDescent="0.25">
      <c r="A228" s="9"/>
      <c r="B228" s="49">
        <v>1222</v>
      </c>
      <c r="C228" s="52"/>
      <c r="D228" s="52"/>
      <c r="E228" s="52"/>
      <c r="F228" s="52"/>
      <c r="G228" s="54"/>
      <c r="H228" s="9"/>
    </row>
    <row r="229" spans="1:8" x14ac:dyDescent="0.25">
      <c r="A229" s="9"/>
      <c r="B229" s="49">
        <v>1223</v>
      </c>
      <c r="C229" s="52"/>
      <c r="D229" s="52"/>
      <c r="E229" s="52"/>
      <c r="F229" s="52"/>
      <c r="G229" s="54"/>
      <c r="H229" s="9"/>
    </row>
    <row r="230" spans="1:8" x14ac:dyDescent="0.25">
      <c r="A230" s="9"/>
      <c r="B230" s="49">
        <v>1224</v>
      </c>
      <c r="C230" s="52"/>
      <c r="D230" s="52"/>
      <c r="E230" s="52"/>
      <c r="F230" s="52"/>
      <c r="G230" s="54"/>
      <c r="H230" s="9"/>
    </row>
    <row r="231" spans="1:8" x14ac:dyDescent="0.25">
      <c r="A231" s="9"/>
      <c r="B231" s="49">
        <v>1225</v>
      </c>
      <c r="C231" s="52"/>
      <c r="D231" s="52"/>
      <c r="E231" s="52"/>
      <c r="F231" s="52"/>
      <c r="G231" s="54"/>
      <c r="H231" s="9"/>
    </row>
    <row r="232" spans="1:8" x14ac:dyDescent="0.25">
      <c r="A232" s="9"/>
      <c r="B232" s="49">
        <v>1226</v>
      </c>
      <c r="C232" s="52"/>
      <c r="D232" s="52"/>
      <c r="E232" s="52"/>
      <c r="F232" s="52"/>
      <c r="G232" s="54"/>
      <c r="H232" s="9"/>
    </row>
    <row r="233" spans="1:8" x14ac:dyDescent="0.25">
      <c r="A233" s="9"/>
      <c r="B233" s="49">
        <v>1227</v>
      </c>
      <c r="C233" s="52"/>
      <c r="D233" s="52"/>
      <c r="E233" s="52"/>
      <c r="F233" s="52"/>
      <c r="G233" s="54"/>
      <c r="H233" s="9"/>
    </row>
    <row r="234" spans="1:8" x14ac:dyDescent="0.25">
      <c r="A234" s="9"/>
      <c r="B234" s="49">
        <v>1228</v>
      </c>
      <c r="C234" s="52"/>
      <c r="D234" s="52"/>
      <c r="E234" s="52"/>
      <c r="F234" s="52"/>
      <c r="G234" s="54"/>
      <c r="H234" s="9"/>
    </row>
    <row r="235" spans="1:8" x14ac:dyDescent="0.25">
      <c r="A235" s="9"/>
      <c r="B235" s="49">
        <v>1229</v>
      </c>
      <c r="C235" s="52"/>
      <c r="D235" s="52"/>
      <c r="E235" s="52"/>
      <c r="F235" s="52"/>
      <c r="G235" s="54"/>
      <c r="H235" s="9"/>
    </row>
    <row r="236" spans="1:8" x14ac:dyDescent="0.25">
      <c r="A236" s="9"/>
      <c r="B236" s="49">
        <v>1230</v>
      </c>
      <c r="C236" s="52"/>
      <c r="D236" s="52"/>
      <c r="E236" s="52"/>
      <c r="F236" s="52"/>
      <c r="G236" s="54"/>
      <c r="H236" s="9"/>
    </row>
    <row r="237" spans="1:8" x14ac:dyDescent="0.25">
      <c r="A237" s="9"/>
      <c r="B237" s="49">
        <v>1231</v>
      </c>
      <c r="C237" s="52"/>
      <c r="D237" s="52"/>
      <c r="E237" s="52"/>
      <c r="F237" s="52"/>
      <c r="G237" s="54"/>
      <c r="H237" s="9"/>
    </row>
    <row r="238" spans="1:8" x14ac:dyDescent="0.25">
      <c r="A238" s="9"/>
      <c r="B238" s="49">
        <v>1232</v>
      </c>
      <c r="C238" s="52"/>
      <c r="D238" s="52"/>
      <c r="E238" s="52"/>
      <c r="F238" s="52"/>
      <c r="G238" s="54"/>
      <c r="H238" s="9"/>
    </row>
    <row r="239" spans="1:8" x14ac:dyDescent="0.25">
      <c r="A239" s="9"/>
      <c r="B239" s="49">
        <v>1233</v>
      </c>
      <c r="C239" s="52"/>
      <c r="D239" s="52"/>
      <c r="E239" s="52"/>
      <c r="F239" s="52"/>
      <c r="G239" s="54"/>
      <c r="H239" s="9"/>
    </row>
    <row r="240" spans="1:8" x14ac:dyDescent="0.25">
      <c r="A240" s="9"/>
      <c r="B240" s="49">
        <v>1234</v>
      </c>
      <c r="C240" s="52"/>
      <c r="D240" s="52"/>
      <c r="E240" s="52"/>
      <c r="F240" s="52"/>
      <c r="G240" s="54"/>
      <c r="H240" s="9"/>
    </row>
    <row r="241" spans="1:8" x14ac:dyDescent="0.25">
      <c r="A241" s="9"/>
      <c r="B241" s="49">
        <v>1235</v>
      </c>
      <c r="C241" s="52"/>
      <c r="D241" s="52"/>
      <c r="E241" s="52"/>
      <c r="F241" s="52"/>
      <c r="G241" s="54"/>
      <c r="H241" s="9"/>
    </row>
    <row r="242" spans="1:8" x14ac:dyDescent="0.25">
      <c r="A242" s="9"/>
      <c r="B242" s="49">
        <v>1236</v>
      </c>
      <c r="C242" s="52"/>
      <c r="D242" s="52"/>
      <c r="E242" s="52"/>
      <c r="F242" s="52"/>
      <c r="G242" s="54"/>
      <c r="H242" s="9"/>
    </row>
    <row r="243" spans="1:8" x14ac:dyDescent="0.25">
      <c r="A243" s="9"/>
      <c r="B243" s="49">
        <v>1237</v>
      </c>
      <c r="C243" s="52"/>
      <c r="D243" s="52"/>
      <c r="E243" s="52"/>
      <c r="F243" s="52"/>
      <c r="G243" s="54"/>
      <c r="H243" s="9"/>
    </row>
    <row r="244" spans="1:8" x14ac:dyDescent="0.25">
      <c r="A244" s="9"/>
      <c r="B244" s="49">
        <v>1238</v>
      </c>
      <c r="C244" s="52"/>
      <c r="D244" s="52"/>
      <c r="E244" s="52"/>
      <c r="F244" s="52"/>
      <c r="G244" s="54"/>
      <c r="H244" s="9"/>
    </row>
    <row r="245" spans="1:8" x14ac:dyDescent="0.25">
      <c r="A245" s="9"/>
      <c r="B245" s="49">
        <v>1239</v>
      </c>
      <c r="C245" s="52"/>
      <c r="D245" s="52"/>
      <c r="E245" s="52"/>
      <c r="F245" s="52"/>
      <c r="G245" s="54"/>
      <c r="H245" s="9"/>
    </row>
    <row r="246" spans="1:8" x14ac:dyDescent="0.25">
      <c r="A246" s="9"/>
      <c r="B246" s="49">
        <v>1240</v>
      </c>
      <c r="C246" s="52"/>
      <c r="D246" s="52"/>
      <c r="E246" s="52"/>
      <c r="F246" s="52"/>
      <c r="G246" s="54"/>
      <c r="H246" s="9"/>
    </row>
    <row r="247" spans="1:8" x14ac:dyDescent="0.25">
      <c r="A247" s="9"/>
      <c r="B247" s="49">
        <v>1241</v>
      </c>
      <c r="C247" s="52"/>
      <c r="D247" s="52"/>
      <c r="E247" s="52"/>
      <c r="F247" s="52"/>
      <c r="G247" s="54"/>
      <c r="H247" s="9"/>
    </row>
    <row r="248" spans="1:8" x14ac:dyDescent="0.25">
      <c r="A248" s="9"/>
      <c r="B248" s="49">
        <v>1242</v>
      </c>
      <c r="C248" s="52"/>
      <c r="D248" s="52"/>
      <c r="E248" s="52"/>
      <c r="F248" s="52"/>
      <c r="G248" s="54"/>
      <c r="H248" s="9"/>
    </row>
    <row r="249" spans="1:8" x14ac:dyDescent="0.25">
      <c r="A249" s="9"/>
      <c r="B249" s="49">
        <v>1243</v>
      </c>
      <c r="C249" s="52"/>
      <c r="D249" s="52"/>
      <c r="E249" s="52"/>
      <c r="F249" s="52"/>
      <c r="G249" s="54"/>
      <c r="H249" s="9"/>
    </row>
    <row r="250" spans="1:8" x14ac:dyDescent="0.25">
      <c r="A250" s="9"/>
      <c r="B250" s="49">
        <v>1244</v>
      </c>
      <c r="C250" s="52"/>
      <c r="D250" s="52"/>
      <c r="E250" s="52"/>
      <c r="F250" s="52"/>
      <c r="G250" s="54"/>
      <c r="H250" s="9"/>
    </row>
    <row r="251" spans="1:8" x14ac:dyDescent="0.25">
      <c r="A251" s="9"/>
      <c r="B251" s="49">
        <v>1245</v>
      </c>
      <c r="C251" s="52"/>
      <c r="D251" s="52"/>
      <c r="E251" s="52"/>
      <c r="F251" s="52"/>
      <c r="G251" s="54"/>
      <c r="H251" s="9"/>
    </row>
    <row r="252" spans="1:8" x14ac:dyDescent="0.25">
      <c r="A252" s="9"/>
      <c r="B252" s="49">
        <v>1246</v>
      </c>
      <c r="C252" s="52"/>
      <c r="D252" s="52"/>
      <c r="E252" s="52"/>
      <c r="F252" s="52"/>
      <c r="G252" s="54"/>
      <c r="H252" s="9"/>
    </row>
    <row r="253" spans="1:8" x14ac:dyDescent="0.25">
      <c r="A253" s="9"/>
      <c r="B253" s="49">
        <v>1247</v>
      </c>
      <c r="C253" s="52"/>
      <c r="D253" s="52"/>
      <c r="E253" s="52"/>
      <c r="F253" s="52"/>
      <c r="G253" s="54"/>
      <c r="H253" s="9"/>
    </row>
    <row r="254" spans="1:8" x14ac:dyDescent="0.25">
      <c r="A254" s="9"/>
      <c r="B254" s="49">
        <v>1248</v>
      </c>
      <c r="C254" s="52"/>
      <c r="D254" s="52"/>
      <c r="E254" s="52"/>
      <c r="F254" s="52"/>
      <c r="G254" s="54"/>
      <c r="H254" s="9"/>
    </row>
    <row r="255" spans="1:8" x14ac:dyDescent="0.25">
      <c r="A255" s="9"/>
      <c r="B255" s="49">
        <v>1249</v>
      </c>
      <c r="C255" s="52"/>
      <c r="D255" s="52"/>
      <c r="E255" s="52"/>
      <c r="F255" s="52"/>
      <c r="G255" s="54"/>
      <c r="H255" s="9"/>
    </row>
    <row r="256" spans="1:8" x14ac:dyDescent="0.25">
      <c r="A256" s="9"/>
      <c r="B256" s="49">
        <v>1250</v>
      </c>
      <c r="C256" s="52"/>
      <c r="D256" s="52"/>
      <c r="E256" s="52"/>
      <c r="F256" s="52"/>
      <c r="G256" s="54"/>
      <c r="H256" s="9"/>
    </row>
    <row r="257" spans="1:8" x14ac:dyDescent="0.25">
      <c r="A257" s="9"/>
      <c r="B257" s="49">
        <v>1251</v>
      </c>
      <c r="C257" s="52"/>
      <c r="D257" s="52"/>
      <c r="E257" s="52"/>
      <c r="F257" s="52"/>
      <c r="G257" s="54"/>
      <c r="H257" s="9"/>
    </row>
    <row r="258" spans="1:8" x14ac:dyDescent="0.25">
      <c r="A258" s="9"/>
      <c r="B258" s="49">
        <v>1252</v>
      </c>
      <c r="C258" s="52"/>
      <c r="D258" s="52"/>
      <c r="E258" s="52"/>
      <c r="F258" s="52"/>
      <c r="G258" s="54"/>
      <c r="H258" s="9"/>
    </row>
    <row r="259" spans="1:8" x14ac:dyDescent="0.25">
      <c r="A259" s="9"/>
      <c r="B259" s="49">
        <v>1253</v>
      </c>
      <c r="C259" s="52"/>
      <c r="D259" s="52"/>
      <c r="E259" s="52"/>
      <c r="F259" s="52"/>
      <c r="G259" s="54"/>
      <c r="H259" s="9"/>
    </row>
    <row r="260" spans="1:8" x14ac:dyDescent="0.25">
      <c r="A260" s="9"/>
      <c r="B260" s="49">
        <v>1254</v>
      </c>
      <c r="C260" s="52"/>
      <c r="D260" s="52"/>
      <c r="E260" s="52"/>
      <c r="F260" s="52"/>
      <c r="G260" s="54"/>
      <c r="H260" s="9"/>
    </row>
    <row r="261" spans="1:8" x14ac:dyDescent="0.25">
      <c r="A261" s="9"/>
      <c r="B261" s="49">
        <v>1255</v>
      </c>
      <c r="C261" s="52"/>
      <c r="D261" s="52"/>
      <c r="E261" s="52"/>
      <c r="F261" s="52"/>
      <c r="G261" s="54"/>
      <c r="H261" s="9"/>
    </row>
    <row r="262" spans="1:8" x14ac:dyDescent="0.25">
      <c r="A262" s="9"/>
      <c r="B262" s="49">
        <v>1256</v>
      </c>
      <c r="C262" s="52"/>
      <c r="D262" s="52"/>
      <c r="E262" s="52"/>
      <c r="F262" s="52"/>
      <c r="G262" s="54"/>
      <c r="H262" s="9"/>
    </row>
    <row r="263" spans="1:8" x14ac:dyDescent="0.25">
      <c r="A263" s="9"/>
      <c r="B263" s="49">
        <v>1257</v>
      </c>
      <c r="C263" s="52"/>
      <c r="D263" s="52"/>
      <c r="E263" s="52"/>
      <c r="F263" s="52"/>
      <c r="G263" s="54"/>
      <c r="H263" s="9"/>
    </row>
    <row r="264" spans="1:8" x14ac:dyDescent="0.25">
      <c r="A264" s="9"/>
      <c r="B264" s="49">
        <v>1258</v>
      </c>
      <c r="C264" s="52"/>
      <c r="D264" s="52"/>
      <c r="E264" s="52"/>
      <c r="F264" s="52"/>
      <c r="G264" s="54"/>
      <c r="H264" s="9"/>
    </row>
    <row r="265" spans="1:8" x14ac:dyDescent="0.25">
      <c r="A265" s="9"/>
      <c r="B265" s="49">
        <v>1259</v>
      </c>
      <c r="C265" s="52"/>
      <c r="D265" s="52"/>
      <c r="E265" s="52"/>
      <c r="F265" s="52"/>
      <c r="G265" s="54"/>
      <c r="H265" s="9"/>
    </row>
    <row r="266" spans="1:8" x14ac:dyDescent="0.25">
      <c r="A266" s="9"/>
      <c r="B266" s="49">
        <v>1260</v>
      </c>
      <c r="C266" s="52"/>
      <c r="D266" s="52"/>
      <c r="E266" s="52"/>
      <c r="F266" s="52"/>
      <c r="G266" s="54"/>
      <c r="H266" s="9"/>
    </row>
    <row r="267" spans="1:8" x14ac:dyDescent="0.25">
      <c r="A267" s="9"/>
      <c r="B267" s="49">
        <v>1261</v>
      </c>
      <c r="C267" s="52"/>
      <c r="D267" s="52"/>
      <c r="E267" s="52"/>
      <c r="F267" s="52"/>
      <c r="G267" s="54"/>
      <c r="H267" s="9"/>
    </row>
    <row r="268" spans="1:8" x14ac:dyDescent="0.25">
      <c r="A268" s="9"/>
      <c r="B268" s="49">
        <v>1262</v>
      </c>
      <c r="C268" s="52"/>
      <c r="D268" s="52"/>
      <c r="E268" s="52"/>
      <c r="F268" s="52"/>
      <c r="G268" s="54"/>
      <c r="H268" s="9"/>
    </row>
    <row r="269" spans="1:8" x14ac:dyDescent="0.25">
      <c r="A269" s="9"/>
      <c r="B269" s="49">
        <v>1263</v>
      </c>
      <c r="C269" s="52"/>
      <c r="D269" s="52"/>
      <c r="E269" s="52"/>
      <c r="F269" s="52"/>
      <c r="G269" s="54"/>
      <c r="H269" s="9"/>
    </row>
    <row r="270" spans="1:8" x14ac:dyDescent="0.25">
      <c r="A270" s="9"/>
      <c r="B270" s="49">
        <v>1264</v>
      </c>
      <c r="C270" s="52"/>
      <c r="D270" s="52"/>
      <c r="E270" s="52"/>
      <c r="F270" s="52"/>
      <c r="G270" s="54"/>
      <c r="H270" s="9"/>
    </row>
    <row r="271" spans="1:8" x14ac:dyDescent="0.25">
      <c r="A271" s="9"/>
      <c r="B271" s="49">
        <v>1265</v>
      </c>
      <c r="C271" s="52"/>
      <c r="D271" s="52"/>
      <c r="E271" s="52"/>
      <c r="F271" s="52"/>
      <c r="G271" s="54"/>
      <c r="H271" s="9"/>
    </row>
    <row r="272" spans="1:8" x14ac:dyDescent="0.25">
      <c r="A272" s="9"/>
      <c r="B272" s="49">
        <v>1266</v>
      </c>
      <c r="C272" s="52"/>
      <c r="D272" s="52"/>
      <c r="E272" s="52"/>
      <c r="F272" s="52"/>
      <c r="G272" s="54"/>
      <c r="H272" s="9"/>
    </row>
    <row r="273" spans="1:8" x14ac:dyDescent="0.25">
      <c r="A273" s="9"/>
      <c r="B273" s="49">
        <v>1267</v>
      </c>
      <c r="C273" s="52"/>
      <c r="D273" s="52"/>
      <c r="E273" s="52"/>
      <c r="F273" s="52"/>
      <c r="G273" s="54"/>
      <c r="H273" s="9"/>
    </row>
    <row r="274" spans="1:8" x14ac:dyDescent="0.25">
      <c r="A274" s="9"/>
      <c r="B274" s="49">
        <v>1268</v>
      </c>
      <c r="C274" s="52"/>
      <c r="D274" s="52"/>
      <c r="E274" s="52"/>
      <c r="F274" s="52"/>
      <c r="G274" s="54"/>
      <c r="H274" s="9"/>
    </row>
    <row r="275" spans="1:8" x14ac:dyDescent="0.25">
      <c r="A275" s="9"/>
      <c r="B275" s="49">
        <v>1269</v>
      </c>
      <c r="C275" s="52"/>
      <c r="D275" s="52"/>
      <c r="E275" s="52"/>
      <c r="F275" s="52"/>
      <c r="G275" s="54"/>
      <c r="H275" s="9"/>
    </row>
    <row r="276" spans="1:8" x14ac:dyDescent="0.25">
      <c r="A276" s="9"/>
      <c r="B276" s="49">
        <v>1270</v>
      </c>
      <c r="C276" s="52"/>
      <c r="D276" s="52"/>
      <c r="E276" s="52"/>
      <c r="F276" s="52"/>
      <c r="G276" s="54"/>
      <c r="H276" s="9"/>
    </row>
    <row r="277" spans="1:8" x14ac:dyDescent="0.25">
      <c r="A277" s="9"/>
      <c r="B277" s="49">
        <v>1271</v>
      </c>
      <c r="C277" s="52"/>
      <c r="D277" s="52"/>
      <c r="E277" s="52"/>
      <c r="F277" s="52"/>
      <c r="G277" s="54"/>
      <c r="H277" s="9"/>
    </row>
    <row r="278" spans="1:8" x14ac:dyDescent="0.25">
      <c r="A278" s="9"/>
      <c r="B278" s="49">
        <v>1272</v>
      </c>
      <c r="C278" s="52"/>
      <c r="D278" s="52"/>
      <c r="E278" s="52"/>
      <c r="F278" s="52"/>
      <c r="G278" s="54"/>
      <c r="H278" s="9"/>
    </row>
    <row r="279" spans="1:8" x14ac:dyDescent="0.25">
      <c r="A279" s="9"/>
      <c r="B279" s="49">
        <v>1273</v>
      </c>
      <c r="C279" s="52"/>
      <c r="D279" s="52"/>
      <c r="E279" s="52"/>
      <c r="F279" s="52"/>
      <c r="G279" s="54"/>
      <c r="H279" s="9"/>
    </row>
    <row r="280" spans="1:8" x14ac:dyDescent="0.25">
      <c r="A280" s="9"/>
      <c r="B280" s="49">
        <v>1274</v>
      </c>
      <c r="C280" s="52"/>
      <c r="D280" s="52"/>
      <c r="E280" s="52"/>
      <c r="F280" s="52"/>
      <c r="G280" s="54"/>
      <c r="H280" s="9"/>
    </row>
    <row r="281" spans="1:8" x14ac:dyDescent="0.25">
      <c r="A281" s="9"/>
      <c r="B281" s="49">
        <v>1275</v>
      </c>
      <c r="C281" s="52"/>
      <c r="D281" s="52"/>
      <c r="E281" s="52"/>
      <c r="F281" s="52"/>
      <c r="G281" s="54"/>
      <c r="H281" s="9"/>
    </row>
    <row r="282" spans="1:8" x14ac:dyDescent="0.25">
      <c r="A282" s="9"/>
      <c r="B282" s="49">
        <v>1276</v>
      </c>
      <c r="C282" s="52"/>
      <c r="D282" s="52"/>
      <c r="E282" s="52"/>
      <c r="F282" s="52"/>
      <c r="G282" s="54"/>
      <c r="H282" s="9"/>
    </row>
    <row r="283" spans="1:8" x14ac:dyDescent="0.25">
      <c r="A283" s="9"/>
      <c r="B283" s="49">
        <v>1277</v>
      </c>
      <c r="C283" s="52"/>
      <c r="D283" s="52"/>
      <c r="E283" s="52"/>
      <c r="F283" s="52"/>
      <c r="G283" s="54"/>
      <c r="H283" s="9"/>
    </row>
    <row r="284" spans="1:8" x14ac:dyDescent="0.25">
      <c r="A284" s="9"/>
      <c r="B284" s="49">
        <v>1278</v>
      </c>
      <c r="C284" s="52"/>
      <c r="D284" s="52"/>
      <c r="E284" s="52"/>
      <c r="F284" s="52"/>
      <c r="G284" s="54"/>
      <c r="H284" s="9"/>
    </row>
    <row r="285" spans="1:8" x14ac:dyDescent="0.25">
      <c r="A285" s="9"/>
      <c r="B285" s="49">
        <v>1279</v>
      </c>
      <c r="C285" s="52"/>
      <c r="D285" s="52"/>
      <c r="E285" s="52"/>
      <c r="F285" s="52"/>
      <c r="G285" s="54"/>
      <c r="H285" s="9"/>
    </row>
    <row r="286" spans="1:8" x14ac:dyDescent="0.25">
      <c r="A286" s="9"/>
      <c r="B286" s="49">
        <v>1280</v>
      </c>
      <c r="C286" s="52"/>
      <c r="D286" s="52"/>
      <c r="E286" s="52"/>
      <c r="F286" s="52"/>
      <c r="G286" s="54"/>
      <c r="H286" s="9"/>
    </row>
    <row r="287" spans="1:8" x14ac:dyDescent="0.25">
      <c r="A287" s="9"/>
      <c r="B287" s="49">
        <v>1281</v>
      </c>
      <c r="C287" s="52"/>
      <c r="D287" s="52"/>
      <c r="E287" s="52"/>
      <c r="F287" s="52"/>
      <c r="G287" s="54"/>
      <c r="H287" s="9"/>
    </row>
    <row r="288" spans="1:8" x14ac:dyDescent="0.25">
      <c r="A288" s="9"/>
      <c r="B288" s="49">
        <v>1282</v>
      </c>
      <c r="C288" s="52"/>
      <c r="D288" s="52"/>
      <c r="E288" s="52"/>
      <c r="F288" s="52"/>
      <c r="G288" s="54"/>
      <c r="H288" s="9"/>
    </row>
    <row r="289" spans="1:8" x14ac:dyDescent="0.25">
      <c r="A289" s="9"/>
      <c r="B289" s="49">
        <v>1283</v>
      </c>
      <c r="C289" s="52"/>
      <c r="D289" s="52"/>
      <c r="E289" s="52"/>
      <c r="F289" s="52"/>
      <c r="G289" s="54"/>
      <c r="H289" s="9"/>
    </row>
    <row r="290" spans="1:8" x14ac:dyDescent="0.25">
      <c r="A290" s="9"/>
      <c r="B290" s="49">
        <v>1284</v>
      </c>
      <c r="C290" s="52"/>
      <c r="D290" s="52"/>
      <c r="E290" s="52"/>
      <c r="F290" s="52"/>
      <c r="G290" s="54"/>
      <c r="H290" s="9"/>
    </row>
    <row r="291" spans="1:8" x14ac:dyDescent="0.25">
      <c r="A291" s="9"/>
      <c r="B291" s="49">
        <v>1285</v>
      </c>
      <c r="C291" s="52"/>
      <c r="D291" s="52"/>
      <c r="E291" s="52"/>
      <c r="F291" s="52"/>
      <c r="G291" s="54"/>
      <c r="H291" s="9"/>
    </row>
    <row r="292" spans="1:8" x14ac:dyDescent="0.25">
      <c r="A292" s="9"/>
      <c r="B292" s="49">
        <v>1286</v>
      </c>
      <c r="C292" s="52"/>
      <c r="D292" s="52"/>
      <c r="E292" s="52"/>
      <c r="F292" s="52"/>
      <c r="G292" s="54"/>
      <c r="H292" s="9"/>
    </row>
    <row r="293" spans="1:8" x14ac:dyDescent="0.25">
      <c r="A293" s="9"/>
      <c r="B293" s="49">
        <v>1287</v>
      </c>
      <c r="C293" s="52"/>
      <c r="D293" s="52"/>
      <c r="E293" s="52"/>
      <c r="F293" s="52"/>
      <c r="G293" s="54"/>
      <c r="H293" s="9"/>
    </row>
    <row r="294" spans="1:8" x14ac:dyDescent="0.25">
      <c r="A294" s="9"/>
      <c r="B294" s="49">
        <v>1288</v>
      </c>
      <c r="C294" s="52"/>
      <c r="D294" s="52"/>
      <c r="E294" s="52"/>
      <c r="F294" s="52"/>
      <c r="G294" s="54"/>
      <c r="H294" s="9"/>
    </row>
    <row r="295" spans="1:8" x14ac:dyDescent="0.25">
      <c r="A295" s="9"/>
      <c r="B295" s="49">
        <v>1289</v>
      </c>
      <c r="C295" s="52"/>
      <c r="D295" s="52"/>
      <c r="E295" s="52"/>
      <c r="F295" s="52"/>
      <c r="G295" s="54"/>
      <c r="H295" s="9"/>
    </row>
    <row r="296" spans="1:8" x14ac:dyDescent="0.25">
      <c r="A296" s="9"/>
      <c r="B296" s="49">
        <v>1290</v>
      </c>
      <c r="C296" s="52"/>
      <c r="D296" s="52"/>
      <c r="E296" s="52"/>
      <c r="F296" s="52"/>
      <c r="G296" s="54"/>
      <c r="H296" s="9"/>
    </row>
    <row r="297" spans="1:8" x14ac:dyDescent="0.25">
      <c r="A297" s="9"/>
      <c r="B297" s="49">
        <v>1291</v>
      </c>
      <c r="C297" s="52"/>
      <c r="D297" s="52"/>
      <c r="E297" s="52"/>
      <c r="F297" s="52"/>
      <c r="G297" s="54"/>
      <c r="H297" s="9"/>
    </row>
    <row r="298" spans="1:8" x14ac:dyDescent="0.25">
      <c r="A298" s="9"/>
      <c r="B298" s="49">
        <v>1292</v>
      </c>
      <c r="C298" s="52"/>
      <c r="D298" s="52"/>
      <c r="E298" s="52"/>
      <c r="F298" s="52"/>
      <c r="G298" s="54"/>
      <c r="H298" s="9"/>
    </row>
    <row r="299" spans="1:8" x14ac:dyDescent="0.25">
      <c r="A299" s="9"/>
      <c r="B299" s="49">
        <v>1293</v>
      </c>
      <c r="C299" s="52"/>
      <c r="D299" s="52"/>
      <c r="E299" s="52"/>
      <c r="F299" s="52"/>
      <c r="G299" s="54"/>
      <c r="H299" s="9"/>
    </row>
    <row r="300" spans="1:8" x14ac:dyDescent="0.25">
      <c r="A300" s="9"/>
      <c r="B300" s="49">
        <v>1294</v>
      </c>
      <c r="C300" s="52"/>
      <c r="D300" s="52"/>
      <c r="E300" s="52"/>
      <c r="F300" s="52"/>
      <c r="G300" s="54"/>
      <c r="H300" s="9"/>
    </row>
    <row r="301" spans="1:8" x14ac:dyDescent="0.25">
      <c r="A301" s="9"/>
      <c r="B301" s="49">
        <v>1295</v>
      </c>
      <c r="C301" s="52"/>
      <c r="D301" s="52"/>
      <c r="E301" s="52"/>
      <c r="F301" s="52"/>
      <c r="G301" s="54"/>
      <c r="H301" s="9"/>
    </row>
    <row r="302" spans="1:8" x14ac:dyDescent="0.25">
      <c r="A302" s="9"/>
      <c r="B302" s="49">
        <v>1296</v>
      </c>
      <c r="C302" s="52"/>
      <c r="D302" s="52"/>
      <c r="E302" s="52"/>
      <c r="F302" s="52"/>
      <c r="G302" s="54"/>
      <c r="H302" s="9"/>
    </row>
    <row r="303" spans="1:8" x14ac:dyDescent="0.25">
      <c r="A303" s="9"/>
      <c r="B303" s="49">
        <v>1297</v>
      </c>
      <c r="C303" s="52"/>
      <c r="D303" s="52"/>
      <c r="E303" s="52"/>
      <c r="F303" s="52"/>
      <c r="G303" s="54"/>
      <c r="H303" s="9"/>
    </row>
    <row r="304" spans="1:8" x14ac:dyDescent="0.25">
      <c r="A304" s="9"/>
      <c r="B304" s="49">
        <v>1298</v>
      </c>
      <c r="C304" s="52"/>
      <c r="D304" s="52"/>
      <c r="E304" s="52"/>
      <c r="F304" s="52"/>
      <c r="G304" s="54"/>
      <c r="H304" s="9"/>
    </row>
    <row r="305" spans="1:8" x14ac:dyDescent="0.25">
      <c r="A305" s="9"/>
      <c r="B305" s="49">
        <v>1299</v>
      </c>
      <c r="C305" s="52"/>
      <c r="D305" s="52"/>
      <c r="E305" s="52"/>
      <c r="F305" s="52"/>
      <c r="G305" s="54"/>
      <c r="H305" s="9"/>
    </row>
    <row r="306" spans="1:8" x14ac:dyDescent="0.25">
      <c r="A306" s="9"/>
      <c r="B306" s="49">
        <v>1300</v>
      </c>
      <c r="C306" s="52"/>
      <c r="D306" s="52"/>
      <c r="E306" s="52"/>
      <c r="F306" s="52"/>
      <c r="G306" s="54"/>
      <c r="H306" s="9"/>
    </row>
    <row r="307" spans="1:8" x14ac:dyDescent="0.25">
      <c r="A307" s="9"/>
      <c r="B307" s="49">
        <v>1301</v>
      </c>
      <c r="C307" s="52"/>
      <c r="D307" s="52"/>
      <c r="E307" s="52"/>
      <c r="F307" s="52"/>
      <c r="G307" s="54"/>
      <c r="H307" s="9"/>
    </row>
    <row r="308" spans="1:8" x14ac:dyDescent="0.25">
      <c r="A308" s="9"/>
      <c r="B308" s="49">
        <v>1302</v>
      </c>
      <c r="C308" s="52"/>
      <c r="D308" s="52"/>
      <c r="E308" s="52"/>
      <c r="F308" s="52"/>
      <c r="G308" s="54"/>
      <c r="H308" s="9"/>
    </row>
    <row r="309" spans="1:8" x14ac:dyDescent="0.25">
      <c r="A309" s="9"/>
      <c r="B309" s="49">
        <v>1303</v>
      </c>
      <c r="C309" s="52"/>
      <c r="D309" s="52"/>
      <c r="E309" s="52"/>
      <c r="F309" s="52"/>
      <c r="G309" s="54"/>
      <c r="H309" s="9"/>
    </row>
    <row r="310" spans="1:8" x14ac:dyDescent="0.25">
      <c r="A310" s="9"/>
      <c r="B310" s="49">
        <v>1304</v>
      </c>
      <c r="C310" s="52"/>
      <c r="D310" s="52"/>
      <c r="E310" s="52"/>
      <c r="F310" s="52"/>
      <c r="G310" s="54"/>
      <c r="H310" s="9"/>
    </row>
    <row r="311" spans="1:8" x14ac:dyDescent="0.25">
      <c r="A311" s="9"/>
      <c r="B311" s="49">
        <v>1305</v>
      </c>
      <c r="C311" s="52"/>
      <c r="D311" s="52"/>
      <c r="E311" s="52"/>
      <c r="F311" s="52"/>
      <c r="G311" s="54"/>
      <c r="H311" s="9"/>
    </row>
    <row r="312" spans="1:8" x14ac:dyDescent="0.25">
      <c r="A312" s="9"/>
      <c r="B312" s="49">
        <v>1306</v>
      </c>
      <c r="C312" s="52"/>
      <c r="D312" s="52"/>
      <c r="E312" s="52"/>
      <c r="F312" s="52"/>
      <c r="G312" s="54"/>
      <c r="H312" s="9"/>
    </row>
    <row r="313" spans="1:8" x14ac:dyDescent="0.25">
      <c r="A313" s="9"/>
      <c r="B313" s="49">
        <v>1307</v>
      </c>
      <c r="C313" s="52"/>
      <c r="D313" s="52"/>
      <c r="E313" s="52"/>
      <c r="F313" s="52"/>
      <c r="G313" s="54"/>
      <c r="H313" s="9"/>
    </row>
    <row r="314" spans="1:8" x14ac:dyDescent="0.25">
      <c r="A314" s="9"/>
      <c r="B314" s="49">
        <v>1308</v>
      </c>
      <c r="C314" s="52"/>
      <c r="D314" s="52"/>
      <c r="E314" s="52"/>
      <c r="F314" s="52"/>
      <c r="G314" s="54"/>
      <c r="H314" s="9"/>
    </row>
    <row r="315" spans="1:8" x14ac:dyDescent="0.25">
      <c r="A315" s="9"/>
      <c r="B315" s="49">
        <v>1309</v>
      </c>
      <c r="C315" s="52"/>
      <c r="D315" s="52"/>
      <c r="E315" s="52"/>
      <c r="F315" s="52"/>
      <c r="G315" s="54"/>
      <c r="H315" s="9"/>
    </row>
    <row r="316" spans="1:8" x14ac:dyDescent="0.25">
      <c r="A316" s="9"/>
      <c r="B316" s="49">
        <v>1310</v>
      </c>
      <c r="C316" s="52"/>
      <c r="D316" s="52"/>
      <c r="E316" s="52"/>
      <c r="F316" s="52"/>
      <c r="G316" s="54"/>
      <c r="H316" s="9"/>
    </row>
    <row r="317" spans="1:8" x14ac:dyDescent="0.25">
      <c r="A317" s="9"/>
      <c r="B317" s="49">
        <v>1311</v>
      </c>
      <c r="C317" s="52"/>
      <c r="D317" s="52"/>
      <c r="E317" s="52"/>
      <c r="F317" s="52"/>
      <c r="G317" s="54"/>
      <c r="H317" s="9"/>
    </row>
    <row r="318" spans="1:8" x14ac:dyDescent="0.25">
      <c r="A318" s="9"/>
      <c r="B318" s="49">
        <v>1312</v>
      </c>
      <c r="C318" s="52"/>
      <c r="D318" s="52"/>
      <c r="E318" s="52"/>
      <c r="F318" s="52"/>
      <c r="G318" s="54"/>
      <c r="H318" s="9"/>
    </row>
    <row r="319" spans="1:8" x14ac:dyDescent="0.25">
      <c r="A319" s="9"/>
      <c r="B319" s="49">
        <v>1313</v>
      </c>
      <c r="C319" s="52"/>
      <c r="D319" s="52"/>
      <c r="E319" s="52"/>
      <c r="F319" s="52"/>
      <c r="G319" s="54"/>
      <c r="H319" s="9"/>
    </row>
    <row r="320" spans="1:8" x14ac:dyDescent="0.25">
      <c r="A320" s="9"/>
      <c r="B320" s="49">
        <v>1314</v>
      </c>
      <c r="C320" s="52"/>
      <c r="D320" s="52"/>
      <c r="E320" s="52"/>
      <c r="F320" s="52"/>
      <c r="G320" s="54"/>
      <c r="H320" s="9"/>
    </row>
    <row r="321" spans="1:8" x14ac:dyDescent="0.25">
      <c r="A321" s="9"/>
      <c r="B321" s="49">
        <v>1315</v>
      </c>
      <c r="C321" s="52"/>
      <c r="D321" s="52"/>
      <c r="E321" s="52"/>
      <c r="F321" s="52"/>
      <c r="G321" s="54"/>
      <c r="H321" s="9"/>
    </row>
    <row r="322" spans="1:8" x14ac:dyDescent="0.25">
      <c r="A322" s="9"/>
      <c r="B322" s="49">
        <v>1316</v>
      </c>
      <c r="C322" s="52"/>
      <c r="D322" s="52"/>
      <c r="E322" s="52"/>
      <c r="F322" s="52"/>
      <c r="G322" s="54"/>
      <c r="H322" s="9"/>
    </row>
    <row r="323" spans="1:8" x14ac:dyDescent="0.25">
      <c r="A323" s="9"/>
      <c r="B323" s="49">
        <v>1317</v>
      </c>
      <c r="C323" s="52"/>
      <c r="D323" s="52"/>
      <c r="E323" s="52"/>
      <c r="F323" s="52"/>
      <c r="G323" s="54"/>
      <c r="H323" s="9"/>
    </row>
    <row r="324" spans="1:8" x14ac:dyDescent="0.25">
      <c r="A324" s="9"/>
      <c r="B324" s="49">
        <v>1318</v>
      </c>
      <c r="C324" s="52"/>
      <c r="D324" s="52"/>
      <c r="E324" s="52"/>
      <c r="F324" s="52"/>
      <c r="G324" s="54"/>
      <c r="H324" s="9"/>
    </row>
    <row r="325" spans="1:8" x14ac:dyDescent="0.25">
      <c r="A325" s="9"/>
      <c r="B325" s="49">
        <v>1319</v>
      </c>
      <c r="C325" s="52"/>
      <c r="D325" s="52"/>
      <c r="E325" s="52"/>
      <c r="F325" s="52"/>
      <c r="G325" s="54"/>
      <c r="H325" s="9"/>
    </row>
    <row r="326" spans="1:8" x14ac:dyDescent="0.25">
      <c r="A326" s="9"/>
      <c r="B326" s="49">
        <v>1320</v>
      </c>
      <c r="C326" s="52"/>
      <c r="D326" s="52"/>
      <c r="E326" s="52"/>
      <c r="F326" s="52"/>
      <c r="G326" s="54"/>
      <c r="H326" s="9"/>
    </row>
    <row r="327" spans="1:8" x14ac:dyDescent="0.25">
      <c r="A327" s="9"/>
      <c r="B327" s="49">
        <v>1321</v>
      </c>
      <c r="C327" s="52"/>
      <c r="D327" s="52"/>
      <c r="E327" s="52"/>
      <c r="F327" s="52"/>
      <c r="G327" s="54"/>
      <c r="H327" s="9"/>
    </row>
    <row r="328" spans="1:8" x14ac:dyDescent="0.25">
      <c r="A328" s="9"/>
      <c r="B328" s="49">
        <v>1322</v>
      </c>
      <c r="C328" s="52"/>
      <c r="D328" s="52"/>
      <c r="E328" s="52"/>
      <c r="F328" s="52"/>
      <c r="G328" s="54"/>
      <c r="H328" s="9"/>
    </row>
    <row r="329" spans="1:8" x14ac:dyDescent="0.25">
      <c r="A329" s="9"/>
      <c r="B329" s="49">
        <v>1323</v>
      </c>
      <c r="C329" s="52"/>
      <c r="D329" s="52"/>
      <c r="E329" s="52"/>
      <c r="F329" s="52"/>
      <c r="G329" s="54"/>
      <c r="H329" s="9"/>
    </row>
    <row r="330" spans="1:8" x14ac:dyDescent="0.25">
      <c r="A330" s="9"/>
      <c r="B330" s="49">
        <v>1324</v>
      </c>
      <c r="C330" s="52"/>
      <c r="D330" s="52"/>
      <c r="E330" s="52"/>
      <c r="F330" s="52"/>
      <c r="G330" s="54"/>
      <c r="H330" s="9"/>
    </row>
    <row r="331" spans="1:8" x14ac:dyDescent="0.25">
      <c r="A331" s="9"/>
      <c r="B331" s="49">
        <v>1325</v>
      </c>
      <c r="C331" s="52"/>
      <c r="D331" s="52"/>
      <c r="E331" s="52"/>
      <c r="F331" s="52"/>
      <c r="G331" s="54"/>
      <c r="H331" s="9"/>
    </row>
    <row r="332" spans="1:8" x14ac:dyDescent="0.25">
      <c r="A332" s="9"/>
      <c r="B332" s="49">
        <v>1326</v>
      </c>
      <c r="C332" s="52"/>
      <c r="D332" s="52"/>
      <c r="E332" s="52"/>
      <c r="F332" s="52"/>
      <c r="G332" s="54"/>
      <c r="H332" s="9"/>
    </row>
    <row r="333" spans="1:8" x14ac:dyDescent="0.25">
      <c r="A333" s="9"/>
      <c r="B333" s="49">
        <v>1327</v>
      </c>
      <c r="C333" s="52"/>
      <c r="D333" s="52"/>
      <c r="E333" s="52"/>
      <c r="F333" s="52"/>
      <c r="G333" s="54"/>
      <c r="H333" s="9"/>
    </row>
    <row r="334" spans="1:8" x14ac:dyDescent="0.25">
      <c r="A334" s="9"/>
      <c r="B334" s="49">
        <v>1328</v>
      </c>
      <c r="C334" s="52"/>
      <c r="D334" s="52"/>
      <c r="E334" s="52"/>
      <c r="F334" s="52"/>
      <c r="G334" s="54"/>
      <c r="H334" s="9"/>
    </row>
    <row r="335" spans="1:8" x14ac:dyDescent="0.25">
      <c r="A335" s="9"/>
      <c r="B335" s="49">
        <v>1329</v>
      </c>
      <c r="C335" s="52"/>
      <c r="D335" s="52"/>
      <c r="E335" s="52"/>
      <c r="F335" s="52"/>
      <c r="G335" s="54"/>
      <c r="H335" s="9"/>
    </row>
    <row r="336" spans="1:8" x14ac:dyDescent="0.25">
      <c r="A336" s="9"/>
      <c r="B336" s="49">
        <v>1330</v>
      </c>
      <c r="C336" s="52"/>
      <c r="D336" s="52"/>
      <c r="E336" s="52"/>
      <c r="F336" s="52"/>
      <c r="G336" s="54"/>
      <c r="H336" s="9"/>
    </row>
    <row r="337" spans="1:8" x14ac:dyDescent="0.25">
      <c r="A337" s="9"/>
      <c r="B337" s="49">
        <v>1331</v>
      </c>
      <c r="C337" s="52"/>
      <c r="D337" s="52"/>
      <c r="E337" s="52"/>
      <c r="F337" s="52"/>
      <c r="G337" s="54"/>
      <c r="H337" s="9"/>
    </row>
    <row r="338" spans="1:8" x14ac:dyDescent="0.25">
      <c r="A338" s="9"/>
      <c r="B338" s="49">
        <v>1332</v>
      </c>
      <c r="C338" s="52"/>
      <c r="D338" s="52"/>
      <c r="E338" s="52"/>
      <c r="F338" s="52"/>
      <c r="G338" s="54"/>
      <c r="H338" s="9"/>
    </row>
    <row r="339" spans="1:8" x14ac:dyDescent="0.25">
      <c r="A339" s="9"/>
      <c r="B339" s="49">
        <v>1333</v>
      </c>
      <c r="C339" s="52"/>
      <c r="D339" s="52"/>
      <c r="E339" s="52"/>
      <c r="F339" s="52"/>
      <c r="G339" s="54"/>
      <c r="H339" s="9"/>
    </row>
    <row r="340" spans="1:8" x14ac:dyDescent="0.25">
      <c r="A340" s="9"/>
      <c r="B340" s="49">
        <v>1334</v>
      </c>
      <c r="C340" s="52"/>
      <c r="D340" s="52"/>
      <c r="E340" s="52"/>
      <c r="F340" s="52"/>
      <c r="G340" s="54"/>
      <c r="H340" s="9"/>
    </row>
    <row r="341" spans="1:8" x14ac:dyDescent="0.25">
      <c r="A341" s="9"/>
      <c r="B341" s="49">
        <v>1335</v>
      </c>
      <c r="C341" s="52"/>
      <c r="D341" s="52"/>
      <c r="E341" s="52"/>
      <c r="F341" s="52"/>
      <c r="G341" s="54"/>
      <c r="H341" s="9"/>
    </row>
    <row r="342" spans="1:8" x14ac:dyDescent="0.25">
      <c r="A342" s="9"/>
      <c r="B342" s="49">
        <v>1336</v>
      </c>
      <c r="C342" s="52"/>
      <c r="D342" s="52"/>
      <c r="E342" s="52"/>
      <c r="F342" s="52"/>
      <c r="G342" s="54"/>
      <c r="H342" s="9"/>
    </row>
    <row r="343" spans="1:8" x14ac:dyDescent="0.25">
      <c r="A343" s="9"/>
      <c r="B343" s="49">
        <v>1337</v>
      </c>
      <c r="C343" s="52"/>
      <c r="D343" s="52"/>
      <c r="E343" s="52"/>
      <c r="F343" s="52"/>
      <c r="G343" s="54"/>
      <c r="H343" s="9"/>
    </row>
    <row r="344" spans="1:8" x14ac:dyDescent="0.25">
      <c r="A344" s="9"/>
      <c r="B344" s="49">
        <v>1338</v>
      </c>
      <c r="C344" s="52"/>
      <c r="D344" s="52"/>
      <c r="E344" s="52"/>
      <c r="F344" s="52"/>
      <c r="G344" s="54"/>
      <c r="H344" s="9"/>
    </row>
    <row r="345" spans="1:8" x14ac:dyDescent="0.25">
      <c r="A345" s="9"/>
      <c r="B345" s="49">
        <v>1339</v>
      </c>
      <c r="C345" s="52"/>
      <c r="D345" s="52"/>
      <c r="E345" s="52"/>
      <c r="F345" s="52"/>
      <c r="G345" s="54"/>
      <c r="H345" s="9"/>
    </row>
    <row r="346" spans="1:8" x14ac:dyDescent="0.25">
      <c r="A346" s="9"/>
      <c r="B346" s="49">
        <v>1340</v>
      </c>
      <c r="C346" s="52"/>
      <c r="D346" s="52"/>
      <c r="E346" s="52"/>
      <c r="F346" s="52"/>
      <c r="G346" s="54"/>
      <c r="H346" s="9"/>
    </row>
    <row r="347" spans="1:8" x14ac:dyDescent="0.25">
      <c r="A347" s="9"/>
      <c r="B347" s="49">
        <v>1341</v>
      </c>
      <c r="C347" s="52"/>
      <c r="D347" s="52"/>
      <c r="E347" s="52"/>
      <c r="F347" s="52"/>
      <c r="G347" s="54"/>
      <c r="H347" s="9"/>
    </row>
    <row r="348" spans="1:8" x14ac:dyDescent="0.25">
      <c r="A348" s="9"/>
      <c r="B348" s="49">
        <v>1342</v>
      </c>
      <c r="C348" s="52"/>
      <c r="D348" s="52"/>
      <c r="E348" s="52"/>
      <c r="F348" s="52"/>
      <c r="G348" s="54"/>
      <c r="H348" s="9"/>
    </row>
    <row r="349" spans="1:8" x14ac:dyDescent="0.25">
      <c r="A349" s="9"/>
      <c r="B349" s="49">
        <v>1343</v>
      </c>
      <c r="C349" s="52"/>
      <c r="D349" s="52"/>
      <c r="E349" s="52"/>
      <c r="F349" s="52"/>
      <c r="G349" s="54"/>
      <c r="H349" s="9"/>
    </row>
    <row r="350" spans="1:8" x14ac:dyDescent="0.25">
      <c r="A350" s="9"/>
      <c r="B350" s="49">
        <v>1344</v>
      </c>
      <c r="C350" s="52"/>
      <c r="D350" s="52"/>
      <c r="E350" s="52"/>
      <c r="F350" s="52"/>
      <c r="G350" s="54"/>
      <c r="H350" s="9"/>
    </row>
    <row r="351" spans="1:8" x14ac:dyDescent="0.25">
      <c r="A351" s="9"/>
      <c r="B351" s="49">
        <v>1345</v>
      </c>
      <c r="C351" s="52"/>
      <c r="D351" s="52"/>
      <c r="E351" s="52"/>
      <c r="F351" s="52"/>
      <c r="G351" s="54"/>
      <c r="H351" s="9"/>
    </row>
    <row r="352" spans="1:8" x14ac:dyDescent="0.25">
      <c r="A352" s="9"/>
      <c r="B352" s="49">
        <v>1346</v>
      </c>
      <c r="C352" s="52"/>
      <c r="D352" s="52"/>
      <c r="E352" s="52"/>
      <c r="F352" s="52"/>
      <c r="G352" s="54"/>
      <c r="H352" s="9"/>
    </row>
    <row r="353" spans="1:8" x14ac:dyDescent="0.25">
      <c r="A353" s="9"/>
      <c r="B353" s="49">
        <v>1347</v>
      </c>
      <c r="C353" s="52"/>
      <c r="D353" s="52"/>
      <c r="E353" s="52"/>
      <c r="F353" s="52"/>
      <c r="G353" s="54"/>
      <c r="H353" s="9"/>
    </row>
    <row r="354" spans="1:8" x14ac:dyDescent="0.25">
      <c r="A354" s="9"/>
      <c r="B354" s="49">
        <v>1348</v>
      </c>
      <c r="C354" s="52"/>
      <c r="D354" s="52"/>
      <c r="E354" s="52"/>
      <c r="F354" s="52"/>
      <c r="G354" s="54"/>
      <c r="H354" s="9"/>
    </row>
    <row r="355" spans="1:8" x14ac:dyDescent="0.25">
      <c r="A355" s="9"/>
      <c r="B355" s="49">
        <v>1349</v>
      </c>
      <c r="C355" s="52"/>
      <c r="D355" s="52"/>
      <c r="E355" s="52"/>
      <c r="F355" s="52"/>
      <c r="G355" s="54"/>
      <c r="H355" s="9"/>
    </row>
    <row r="356" spans="1:8" x14ac:dyDescent="0.25">
      <c r="A356" s="9"/>
      <c r="B356" s="49">
        <v>1350</v>
      </c>
      <c r="C356" s="52"/>
      <c r="D356" s="52"/>
      <c r="E356" s="52"/>
      <c r="F356" s="52"/>
      <c r="G356" s="54"/>
      <c r="H356" s="9"/>
    </row>
    <row r="357" spans="1:8" x14ac:dyDescent="0.25">
      <c r="A357" s="9"/>
      <c r="B357" s="49">
        <v>1351</v>
      </c>
      <c r="C357" s="52"/>
      <c r="D357" s="52"/>
      <c r="E357" s="52"/>
      <c r="F357" s="52"/>
      <c r="G357" s="54"/>
      <c r="H357" s="9"/>
    </row>
    <row r="358" spans="1:8" x14ac:dyDescent="0.25">
      <c r="A358" s="9"/>
      <c r="B358" s="49">
        <v>1352</v>
      </c>
      <c r="C358" s="52"/>
      <c r="D358" s="52"/>
      <c r="E358" s="52"/>
      <c r="F358" s="52"/>
      <c r="G358" s="54"/>
      <c r="H358" s="9"/>
    </row>
    <row r="359" spans="1:8" x14ac:dyDescent="0.25">
      <c r="A359" s="9"/>
      <c r="B359" s="49">
        <v>1353</v>
      </c>
      <c r="C359" s="52"/>
      <c r="D359" s="52"/>
      <c r="E359" s="52"/>
      <c r="F359" s="52"/>
      <c r="G359" s="54"/>
      <c r="H359" s="9"/>
    </row>
    <row r="360" spans="1:8" x14ac:dyDescent="0.25">
      <c r="A360" s="9"/>
      <c r="B360" s="49">
        <v>1354</v>
      </c>
      <c r="C360" s="52"/>
      <c r="D360" s="52"/>
      <c r="E360" s="52"/>
      <c r="F360" s="52"/>
      <c r="G360" s="54"/>
      <c r="H360" s="9"/>
    </row>
    <row r="361" spans="1:8" x14ac:dyDescent="0.25">
      <c r="A361" s="9"/>
      <c r="B361" s="49">
        <v>1355</v>
      </c>
      <c r="C361" s="52"/>
      <c r="D361" s="52"/>
      <c r="E361" s="52"/>
      <c r="F361" s="52"/>
      <c r="G361" s="54"/>
      <c r="H361" s="9"/>
    </row>
    <row r="362" spans="1:8" x14ac:dyDescent="0.25">
      <c r="A362" s="9"/>
      <c r="B362" s="49">
        <v>1356</v>
      </c>
      <c r="C362" s="52"/>
      <c r="D362" s="52"/>
      <c r="E362" s="52"/>
      <c r="F362" s="52"/>
      <c r="G362" s="54"/>
      <c r="H362" s="9"/>
    </row>
    <row r="363" spans="1:8" x14ac:dyDescent="0.25">
      <c r="A363" s="9"/>
      <c r="B363" s="49">
        <v>1357</v>
      </c>
      <c r="C363" s="52"/>
      <c r="D363" s="52"/>
      <c r="E363" s="52"/>
      <c r="F363" s="52"/>
      <c r="G363" s="54"/>
      <c r="H363" s="9"/>
    </row>
    <row r="364" spans="1:8" x14ac:dyDescent="0.25">
      <c r="A364" s="9"/>
      <c r="B364" s="49">
        <v>1358</v>
      </c>
      <c r="C364" s="52"/>
      <c r="D364" s="52"/>
      <c r="E364" s="52"/>
      <c r="F364" s="52"/>
      <c r="G364" s="54"/>
      <c r="H364" s="9"/>
    </row>
    <row r="365" spans="1:8" x14ac:dyDescent="0.25">
      <c r="A365" s="9"/>
      <c r="B365" s="49">
        <v>1359</v>
      </c>
      <c r="C365" s="52"/>
      <c r="D365" s="52"/>
      <c r="E365" s="52"/>
      <c r="F365" s="52"/>
      <c r="G365" s="54"/>
      <c r="H365" s="9"/>
    </row>
    <row r="366" spans="1:8" x14ac:dyDescent="0.25">
      <c r="A366" s="9"/>
      <c r="B366" s="49">
        <v>1360</v>
      </c>
      <c r="C366" s="52"/>
      <c r="D366" s="52"/>
      <c r="E366" s="52"/>
      <c r="F366" s="52"/>
      <c r="G366" s="54"/>
      <c r="H366" s="9"/>
    </row>
    <row r="367" spans="1:8" x14ac:dyDescent="0.25">
      <c r="A367" s="9"/>
      <c r="B367" s="49">
        <v>1361</v>
      </c>
      <c r="C367" s="52"/>
      <c r="D367" s="52"/>
      <c r="E367" s="52"/>
      <c r="F367" s="52"/>
      <c r="G367" s="54"/>
      <c r="H367" s="9"/>
    </row>
    <row r="368" spans="1:8" x14ac:dyDescent="0.25">
      <c r="A368" s="9"/>
      <c r="B368" s="49">
        <v>1362</v>
      </c>
      <c r="C368" s="52"/>
      <c r="D368" s="52"/>
      <c r="E368" s="52"/>
      <c r="F368" s="52"/>
      <c r="G368" s="54"/>
      <c r="H368" s="9"/>
    </row>
    <row r="369" spans="1:8" x14ac:dyDescent="0.25">
      <c r="A369" s="9"/>
      <c r="B369" s="49">
        <v>1363</v>
      </c>
      <c r="C369" s="52"/>
      <c r="D369" s="52"/>
      <c r="E369" s="52"/>
      <c r="F369" s="52"/>
      <c r="G369" s="54"/>
      <c r="H369" s="9"/>
    </row>
    <row r="370" spans="1:8" x14ac:dyDescent="0.25">
      <c r="A370" s="9"/>
      <c r="B370" s="49">
        <v>1364</v>
      </c>
      <c r="C370" s="52"/>
      <c r="D370" s="52"/>
      <c r="E370" s="52"/>
      <c r="F370" s="52"/>
      <c r="G370" s="54"/>
      <c r="H370" s="9"/>
    </row>
    <row r="371" spans="1:8" x14ac:dyDescent="0.25">
      <c r="A371" s="9"/>
      <c r="B371" s="49">
        <v>1365</v>
      </c>
      <c r="C371" s="52"/>
      <c r="D371" s="52"/>
      <c r="E371" s="52"/>
      <c r="F371" s="52"/>
      <c r="G371" s="54"/>
      <c r="H371" s="9"/>
    </row>
    <row r="372" spans="1:8" x14ac:dyDescent="0.25">
      <c r="A372" s="9"/>
      <c r="B372" s="49">
        <v>1366</v>
      </c>
      <c r="C372" s="52"/>
      <c r="D372" s="52"/>
      <c r="E372" s="52"/>
      <c r="F372" s="52"/>
      <c r="G372" s="54"/>
      <c r="H372" s="9"/>
    </row>
    <row r="373" spans="1:8" x14ac:dyDescent="0.25">
      <c r="A373" s="9"/>
      <c r="B373" s="49">
        <v>1367</v>
      </c>
      <c r="C373" s="52"/>
      <c r="D373" s="52"/>
      <c r="E373" s="52"/>
      <c r="F373" s="52"/>
      <c r="G373" s="54"/>
      <c r="H373" s="9"/>
    </row>
    <row r="374" spans="1:8" x14ac:dyDescent="0.25">
      <c r="A374" s="9"/>
      <c r="B374" s="49">
        <v>1368</v>
      </c>
      <c r="C374" s="52"/>
      <c r="D374" s="52"/>
      <c r="E374" s="52"/>
      <c r="F374" s="52"/>
      <c r="G374" s="54"/>
      <c r="H374" s="9"/>
    </row>
    <row r="375" spans="1:8" x14ac:dyDescent="0.25">
      <c r="A375" s="9"/>
      <c r="B375" s="49">
        <v>1369</v>
      </c>
      <c r="C375" s="52"/>
      <c r="D375" s="52"/>
      <c r="E375" s="52"/>
      <c r="F375" s="52"/>
      <c r="G375" s="54"/>
      <c r="H375" s="9"/>
    </row>
    <row r="376" spans="1:8" x14ac:dyDescent="0.25">
      <c r="A376" s="9"/>
      <c r="B376" s="49">
        <v>1370</v>
      </c>
      <c r="C376" s="52"/>
      <c r="D376" s="52"/>
      <c r="E376" s="52"/>
      <c r="F376" s="52"/>
      <c r="G376" s="54"/>
      <c r="H376" s="9"/>
    </row>
    <row r="377" spans="1:8" x14ac:dyDescent="0.25">
      <c r="A377" s="9"/>
      <c r="B377" s="49">
        <v>1371</v>
      </c>
      <c r="C377" s="52"/>
      <c r="D377" s="52"/>
      <c r="E377" s="52"/>
      <c r="F377" s="52"/>
      <c r="G377" s="54"/>
      <c r="H377" s="9"/>
    </row>
    <row r="378" spans="1:8" x14ac:dyDescent="0.25">
      <c r="A378" s="9"/>
      <c r="B378" s="49">
        <v>1372</v>
      </c>
      <c r="C378" s="52"/>
      <c r="D378" s="52"/>
      <c r="E378" s="52"/>
      <c r="F378" s="52"/>
      <c r="G378" s="54"/>
      <c r="H378" s="9"/>
    </row>
    <row r="379" spans="1:8" x14ac:dyDescent="0.25">
      <c r="A379" s="9"/>
      <c r="B379" s="49">
        <v>1373</v>
      </c>
      <c r="C379" s="52"/>
      <c r="D379" s="52"/>
      <c r="E379" s="52"/>
      <c r="F379" s="52"/>
      <c r="G379" s="54"/>
      <c r="H379" s="9"/>
    </row>
    <row r="380" spans="1:8" x14ac:dyDescent="0.25">
      <c r="A380" s="9"/>
      <c r="B380" s="49">
        <v>1374</v>
      </c>
      <c r="C380" s="52"/>
      <c r="D380" s="52"/>
      <c r="E380" s="52"/>
      <c r="F380" s="52"/>
      <c r="G380" s="54"/>
      <c r="H380" s="9"/>
    </row>
    <row r="381" spans="1:8" x14ac:dyDescent="0.25">
      <c r="A381" s="9"/>
      <c r="B381" s="49">
        <v>1375</v>
      </c>
      <c r="C381" s="52"/>
      <c r="D381" s="52"/>
      <c r="E381" s="52"/>
      <c r="F381" s="52"/>
      <c r="G381" s="54"/>
      <c r="H381" s="9"/>
    </row>
    <row r="382" spans="1:8" x14ac:dyDescent="0.25">
      <c r="A382" s="9"/>
      <c r="B382" s="49">
        <v>1376</v>
      </c>
      <c r="C382" s="52"/>
      <c r="D382" s="52"/>
      <c r="E382" s="52"/>
      <c r="F382" s="52"/>
      <c r="G382" s="54"/>
      <c r="H382" s="9"/>
    </row>
    <row r="383" spans="1:8" x14ac:dyDescent="0.25">
      <c r="A383" s="9"/>
      <c r="B383" s="49">
        <v>1377</v>
      </c>
      <c r="C383" s="52"/>
      <c r="D383" s="52"/>
      <c r="E383" s="52"/>
      <c r="F383" s="52"/>
      <c r="G383" s="54"/>
      <c r="H383" s="9"/>
    </row>
    <row r="384" spans="1:8" x14ac:dyDescent="0.25">
      <c r="A384" s="9"/>
      <c r="B384" s="49">
        <v>1378</v>
      </c>
      <c r="C384" s="52"/>
      <c r="D384" s="52"/>
      <c r="E384" s="52"/>
      <c r="F384" s="52"/>
      <c r="G384" s="54"/>
      <c r="H384" s="9"/>
    </row>
    <row r="385" spans="1:8" x14ac:dyDescent="0.25">
      <c r="A385" s="9"/>
      <c r="B385" s="49">
        <v>1379</v>
      </c>
      <c r="C385" s="52"/>
      <c r="D385" s="52"/>
      <c r="E385" s="52"/>
      <c r="F385" s="52"/>
      <c r="G385" s="54"/>
      <c r="H385" s="9"/>
    </row>
    <row r="386" spans="1:8" x14ac:dyDescent="0.25">
      <c r="A386" s="9"/>
      <c r="B386" s="49">
        <v>1380</v>
      </c>
      <c r="C386" s="52"/>
      <c r="D386" s="52"/>
      <c r="E386" s="52"/>
      <c r="F386" s="52"/>
      <c r="G386" s="54"/>
      <c r="H386" s="9"/>
    </row>
    <row r="387" spans="1:8" x14ac:dyDescent="0.25">
      <c r="A387" s="9"/>
      <c r="B387" s="49">
        <v>1381</v>
      </c>
      <c r="C387" s="52"/>
      <c r="D387" s="52"/>
      <c r="E387" s="52"/>
      <c r="F387" s="52"/>
      <c r="G387" s="54"/>
      <c r="H387" s="9"/>
    </row>
    <row r="388" spans="1:8" x14ac:dyDescent="0.25">
      <c r="A388" s="9"/>
      <c r="B388" s="49">
        <v>1382</v>
      </c>
      <c r="C388" s="52"/>
      <c r="D388" s="52"/>
      <c r="E388" s="52"/>
      <c r="F388" s="52"/>
      <c r="G388" s="54"/>
      <c r="H388" s="9"/>
    </row>
    <row r="389" spans="1:8" x14ac:dyDescent="0.25">
      <c r="A389" s="9"/>
      <c r="B389" s="49">
        <v>1383</v>
      </c>
      <c r="C389" s="52"/>
      <c r="D389" s="52"/>
      <c r="E389" s="52"/>
      <c r="F389" s="52"/>
      <c r="G389" s="54"/>
      <c r="H389" s="9"/>
    </row>
    <row r="390" spans="1:8" x14ac:dyDescent="0.25">
      <c r="A390" s="9"/>
      <c r="B390" s="49">
        <v>1384</v>
      </c>
      <c r="C390" s="52"/>
      <c r="D390" s="52"/>
      <c r="E390" s="52"/>
      <c r="F390" s="52"/>
      <c r="G390" s="54"/>
      <c r="H390" s="9"/>
    </row>
    <row r="391" spans="1:8" x14ac:dyDescent="0.25">
      <c r="A391" s="9"/>
      <c r="B391" s="49">
        <v>1385</v>
      </c>
      <c r="C391" s="52"/>
      <c r="D391" s="52"/>
      <c r="E391" s="52"/>
      <c r="F391" s="52"/>
      <c r="G391" s="54"/>
      <c r="H391" s="9"/>
    </row>
    <row r="392" spans="1:8" x14ac:dyDescent="0.25">
      <c r="A392" s="9"/>
      <c r="B392" s="49">
        <v>1386</v>
      </c>
      <c r="C392" s="52"/>
      <c r="D392" s="52"/>
      <c r="E392" s="52"/>
      <c r="F392" s="52"/>
      <c r="G392" s="54"/>
      <c r="H392" s="9"/>
    </row>
    <row r="393" spans="1:8" x14ac:dyDescent="0.25">
      <c r="A393" s="9"/>
      <c r="B393" s="49">
        <v>1387</v>
      </c>
      <c r="C393" s="52"/>
      <c r="D393" s="52"/>
      <c r="E393" s="52"/>
      <c r="F393" s="52"/>
      <c r="G393" s="54"/>
      <c r="H393" s="9"/>
    </row>
    <row r="394" spans="1:8" x14ac:dyDescent="0.25">
      <c r="A394" s="9"/>
      <c r="B394" s="49">
        <v>1388</v>
      </c>
      <c r="C394" s="52"/>
      <c r="D394" s="52"/>
      <c r="E394" s="52"/>
      <c r="F394" s="52"/>
      <c r="G394" s="54"/>
      <c r="H394" s="9"/>
    </row>
    <row r="395" spans="1:8" x14ac:dyDescent="0.25">
      <c r="A395" s="9"/>
      <c r="B395" s="49">
        <v>1389</v>
      </c>
      <c r="C395" s="52"/>
      <c r="D395" s="52"/>
      <c r="E395" s="52"/>
      <c r="F395" s="52"/>
      <c r="G395" s="54"/>
      <c r="H395" s="9"/>
    </row>
    <row r="396" spans="1:8" x14ac:dyDescent="0.25">
      <c r="A396" s="9"/>
      <c r="B396" s="49">
        <v>1390</v>
      </c>
      <c r="C396" s="52"/>
      <c r="D396" s="52"/>
      <c r="E396" s="52"/>
      <c r="F396" s="52"/>
      <c r="G396" s="54"/>
      <c r="H396" s="9"/>
    </row>
    <row r="397" spans="1:8" x14ac:dyDescent="0.25">
      <c r="A397" s="9"/>
      <c r="B397" s="49">
        <v>1391</v>
      </c>
      <c r="C397" s="52"/>
      <c r="D397" s="52"/>
      <c r="E397" s="52"/>
      <c r="F397" s="52"/>
      <c r="G397" s="54"/>
      <c r="H397" s="9"/>
    </row>
    <row r="398" spans="1:8" x14ac:dyDescent="0.25">
      <c r="A398" s="9"/>
      <c r="B398" s="49">
        <v>1392</v>
      </c>
      <c r="C398" s="52"/>
      <c r="D398" s="52"/>
      <c r="E398" s="52"/>
      <c r="F398" s="52"/>
      <c r="G398" s="54"/>
      <c r="H398" s="9"/>
    </row>
    <row r="399" spans="1:8" x14ac:dyDescent="0.25">
      <c r="A399" s="9"/>
      <c r="B399" s="49">
        <v>1393</v>
      </c>
      <c r="C399" s="52"/>
      <c r="D399" s="52"/>
      <c r="E399" s="52"/>
      <c r="F399" s="52"/>
      <c r="G399" s="54"/>
      <c r="H399" s="9"/>
    </row>
    <row r="400" spans="1:8" x14ac:dyDescent="0.25">
      <c r="A400" s="9"/>
      <c r="B400" s="49">
        <v>1394</v>
      </c>
      <c r="C400" s="52"/>
      <c r="D400" s="52"/>
      <c r="E400" s="52"/>
      <c r="F400" s="52"/>
      <c r="G400" s="54"/>
      <c r="H400" s="9"/>
    </row>
    <row r="401" spans="1:8" x14ac:dyDescent="0.25">
      <c r="A401" s="9"/>
      <c r="B401" s="49">
        <v>1395</v>
      </c>
      <c r="C401" s="52"/>
      <c r="D401" s="52"/>
      <c r="E401" s="52"/>
      <c r="F401" s="52"/>
      <c r="G401" s="54"/>
      <c r="H401" s="9"/>
    </row>
    <row r="402" spans="1:8" x14ac:dyDescent="0.25">
      <c r="A402" s="9"/>
      <c r="B402" s="49">
        <v>1396</v>
      </c>
      <c r="C402" s="52"/>
      <c r="D402" s="52"/>
      <c r="E402" s="52"/>
      <c r="F402" s="52"/>
      <c r="G402" s="54"/>
      <c r="H402" s="9"/>
    </row>
    <row r="403" spans="1:8" x14ac:dyDescent="0.25">
      <c r="A403" s="9"/>
      <c r="B403" s="49">
        <v>1397</v>
      </c>
      <c r="C403" s="52"/>
      <c r="D403" s="52"/>
      <c r="E403" s="52"/>
      <c r="F403" s="52"/>
      <c r="G403" s="54"/>
      <c r="H403" s="9"/>
    </row>
    <row r="404" spans="1:8" x14ac:dyDescent="0.25">
      <c r="A404" s="9"/>
      <c r="B404" s="49">
        <v>1398</v>
      </c>
      <c r="C404" s="52"/>
      <c r="D404" s="52"/>
      <c r="E404" s="52"/>
      <c r="F404" s="52"/>
      <c r="G404" s="54"/>
      <c r="H404" s="9"/>
    </row>
    <row r="405" spans="1:8" x14ac:dyDescent="0.25">
      <c r="A405" s="9"/>
      <c r="B405" s="49">
        <v>1399</v>
      </c>
      <c r="C405" s="52"/>
      <c r="D405" s="52"/>
      <c r="E405" s="52"/>
      <c r="F405" s="52"/>
      <c r="G405" s="54"/>
      <c r="H405" s="9"/>
    </row>
    <row r="406" spans="1:8" x14ac:dyDescent="0.25">
      <c r="A406" s="9"/>
      <c r="B406" s="49">
        <v>1400</v>
      </c>
      <c r="C406" s="52"/>
      <c r="D406" s="52"/>
      <c r="E406" s="52"/>
      <c r="F406" s="52"/>
      <c r="G406" s="54"/>
      <c r="H406" s="9"/>
    </row>
    <row r="407" spans="1:8" x14ac:dyDescent="0.25">
      <c r="A407" s="9"/>
      <c r="B407" s="49">
        <v>1401</v>
      </c>
      <c r="C407" s="52"/>
      <c r="D407" s="52"/>
      <c r="E407" s="52"/>
      <c r="F407" s="52"/>
      <c r="G407" s="54"/>
      <c r="H407" s="9"/>
    </row>
    <row r="408" spans="1:8" x14ac:dyDescent="0.25">
      <c r="A408" s="9"/>
      <c r="B408" s="49">
        <v>1402</v>
      </c>
      <c r="C408" s="52"/>
      <c r="D408" s="52"/>
      <c r="E408" s="52"/>
      <c r="F408" s="52"/>
      <c r="G408" s="54"/>
      <c r="H408" s="9"/>
    </row>
    <row r="409" spans="1:8" x14ac:dyDescent="0.25">
      <c r="A409" s="9"/>
      <c r="B409" s="49">
        <v>1403</v>
      </c>
      <c r="C409" s="52"/>
      <c r="D409" s="52"/>
      <c r="E409" s="52"/>
      <c r="F409" s="52"/>
      <c r="G409" s="54"/>
      <c r="H409" s="9"/>
    </row>
    <row r="410" spans="1:8" x14ac:dyDescent="0.25">
      <c r="A410" s="9"/>
      <c r="B410" s="49">
        <v>1404</v>
      </c>
      <c r="C410" s="52"/>
      <c r="D410" s="52"/>
      <c r="E410" s="52"/>
      <c r="F410" s="52"/>
      <c r="G410" s="54"/>
      <c r="H410" s="9"/>
    </row>
    <row r="411" spans="1:8" x14ac:dyDescent="0.25">
      <c r="A411" s="9"/>
      <c r="B411" s="49">
        <v>1405</v>
      </c>
      <c r="C411" s="52"/>
      <c r="D411" s="52"/>
      <c r="E411" s="52"/>
      <c r="F411" s="52"/>
      <c r="G411" s="54"/>
      <c r="H411" s="9"/>
    </row>
    <row r="412" spans="1:8" x14ac:dyDescent="0.25">
      <c r="A412" s="9"/>
      <c r="B412" s="49">
        <v>1406</v>
      </c>
      <c r="C412" s="52"/>
      <c r="D412" s="52"/>
      <c r="E412" s="52"/>
      <c r="F412" s="52"/>
      <c r="G412" s="54"/>
      <c r="H412" s="9"/>
    </row>
    <row r="413" spans="1:8" x14ac:dyDescent="0.25">
      <c r="A413" s="9"/>
      <c r="B413" s="49">
        <v>1407</v>
      </c>
      <c r="C413" s="52"/>
      <c r="D413" s="52"/>
      <c r="E413" s="52"/>
      <c r="F413" s="52"/>
      <c r="G413" s="54"/>
      <c r="H413" s="9"/>
    </row>
    <row r="414" spans="1:8" x14ac:dyDescent="0.25">
      <c r="A414" s="9"/>
      <c r="B414" s="49">
        <v>1408</v>
      </c>
      <c r="C414" s="52"/>
      <c r="D414" s="52"/>
      <c r="E414" s="52"/>
      <c r="F414" s="52"/>
      <c r="G414" s="54"/>
      <c r="H414" s="9"/>
    </row>
    <row r="415" spans="1:8" x14ac:dyDescent="0.25">
      <c r="A415" s="9"/>
      <c r="B415" s="49">
        <v>1409</v>
      </c>
      <c r="C415" s="52"/>
      <c r="D415" s="52"/>
      <c r="E415" s="52"/>
      <c r="F415" s="52"/>
      <c r="G415" s="54"/>
      <c r="H415" s="9"/>
    </row>
    <row r="416" spans="1:8" x14ac:dyDescent="0.25">
      <c r="A416" s="9"/>
      <c r="B416" s="49">
        <v>1410</v>
      </c>
      <c r="C416" s="52"/>
      <c r="D416" s="52"/>
      <c r="E416" s="52"/>
      <c r="F416" s="52"/>
      <c r="G416" s="54"/>
      <c r="H416" s="9"/>
    </row>
    <row r="417" spans="1:8" x14ac:dyDescent="0.25">
      <c r="A417" s="9"/>
      <c r="B417" s="49">
        <v>1411</v>
      </c>
      <c r="C417" s="52"/>
      <c r="D417" s="52"/>
      <c r="E417" s="52"/>
      <c r="F417" s="52"/>
      <c r="G417" s="54"/>
      <c r="H417" s="9"/>
    </row>
    <row r="418" spans="1:8" x14ac:dyDescent="0.25">
      <c r="A418" s="9"/>
      <c r="B418" s="49">
        <v>1412</v>
      </c>
      <c r="C418" s="52"/>
      <c r="D418" s="52"/>
      <c r="E418" s="52"/>
      <c r="F418" s="52"/>
      <c r="G418" s="54"/>
      <c r="H418" s="9"/>
    </row>
    <row r="419" spans="1:8" x14ac:dyDescent="0.25">
      <c r="A419" s="9"/>
      <c r="B419" s="49">
        <v>1413</v>
      </c>
      <c r="C419" s="52"/>
      <c r="D419" s="52"/>
      <c r="E419" s="52"/>
      <c r="F419" s="52"/>
      <c r="G419" s="54"/>
      <c r="H419" s="9"/>
    </row>
    <row r="420" spans="1:8" x14ac:dyDescent="0.25">
      <c r="A420" s="9"/>
      <c r="B420" s="49">
        <v>1414</v>
      </c>
      <c r="C420" s="52"/>
      <c r="D420" s="52"/>
      <c r="E420" s="52"/>
      <c r="F420" s="52"/>
      <c r="G420" s="54"/>
      <c r="H420" s="9"/>
    </row>
    <row r="421" spans="1:8" x14ac:dyDescent="0.25">
      <c r="A421" s="9"/>
      <c r="B421" s="49">
        <v>1415</v>
      </c>
      <c r="C421" s="52"/>
      <c r="D421" s="52"/>
      <c r="E421" s="52"/>
      <c r="F421" s="52"/>
      <c r="G421" s="54"/>
      <c r="H421" s="9"/>
    </row>
    <row r="422" spans="1:8" x14ac:dyDescent="0.25">
      <c r="A422" s="9"/>
      <c r="B422" s="49">
        <v>1416</v>
      </c>
      <c r="C422" s="52"/>
      <c r="D422" s="52"/>
      <c r="E422" s="52"/>
      <c r="F422" s="52"/>
      <c r="G422" s="54"/>
      <c r="H422" s="9"/>
    </row>
    <row r="423" spans="1:8" x14ac:dyDescent="0.25">
      <c r="A423" s="9"/>
      <c r="B423" s="49">
        <v>1417</v>
      </c>
      <c r="C423" s="52"/>
      <c r="D423" s="52"/>
      <c r="E423" s="52"/>
      <c r="F423" s="52"/>
      <c r="G423" s="54"/>
      <c r="H423" s="9"/>
    </row>
    <row r="424" spans="1:8" x14ac:dyDescent="0.25">
      <c r="A424" s="9"/>
      <c r="B424" s="49">
        <v>1418</v>
      </c>
      <c r="C424" s="52"/>
      <c r="D424" s="52"/>
      <c r="E424" s="52"/>
      <c r="F424" s="52"/>
      <c r="G424" s="54"/>
      <c r="H424" s="9"/>
    </row>
    <row r="425" spans="1:8" x14ac:dyDescent="0.25">
      <c r="A425" s="9"/>
      <c r="B425" s="49">
        <v>1419</v>
      </c>
      <c r="C425" s="52"/>
      <c r="D425" s="52"/>
      <c r="E425" s="52"/>
      <c r="F425" s="52"/>
      <c r="G425" s="54"/>
      <c r="H425" s="9"/>
    </row>
    <row r="426" spans="1:8" x14ac:dyDescent="0.25">
      <c r="A426" s="9"/>
      <c r="B426" s="49">
        <v>1420</v>
      </c>
      <c r="C426" s="52"/>
      <c r="D426" s="52"/>
      <c r="E426" s="52"/>
      <c r="F426" s="52"/>
      <c r="G426" s="54"/>
      <c r="H426" s="9"/>
    </row>
    <row r="427" spans="1:8" x14ac:dyDescent="0.25">
      <c r="A427" s="9"/>
      <c r="B427" s="49">
        <v>1421</v>
      </c>
      <c r="C427" s="52"/>
      <c r="D427" s="52"/>
      <c r="E427" s="52"/>
      <c r="F427" s="52"/>
      <c r="G427" s="54"/>
      <c r="H427" s="9"/>
    </row>
    <row r="428" spans="1:8" x14ac:dyDescent="0.25">
      <c r="A428" s="9"/>
      <c r="B428" s="49">
        <v>1422</v>
      </c>
      <c r="C428" s="52"/>
      <c r="D428" s="52"/>
      <c r="E428" s="52"/>
      <c r="F428" s="52"/>
      <c r="G428" s="54"/>
      <c r="H428" s="9"/>
    </row>
    <row r="429" spans="1:8" x14ac:dyDescent="0.25">
      <c r="A429" s="9"/>
      <c r="B429" s="49">
        <v>1423</v>
      </c>
      <c r="C429" s="52"/>
      <c r="D429" s="52"/>
      <c r="E429" s="52"/>
      <c r="F429" s="52"/>
      <c r="G429" s="54"/>
      <c r="H429" s="9"/>
    </row>
    <row r="430" spans="1:8" x14ac:dyDescent="0.25">
      <c r="A430" s="9"/>
      <c r="B430" s="49">
        <v>1424</v>
      </c>
      <c r="C430" s="52"/>
      <c r="D430" s="52"/>
      <c r="E430" s="52"/>
      <c r="F430" s="52"/>
      <c r="G430" s="54"/>
      <c r="H430" s="9"/>
    </row>
    <row r="431" spans="1:8" x14ac:dyDescent="0.25">
      <c r="A431" s="9"/>
      <c r="B431" s="49">
        <v>1425</v>
      </c>
      <c r="C431" s="52"/>
      <c r="D431" s="52"/>
      <c r="E431" s="52"/>
      <c r="F431" s="52"/>
      <c r="G431" s="54"/>
      <c r="H431" s="9"/>
    </row>
    <row r="432" spans="1:8" x14ac:dyDescent="0.25">
      <c r="A432" s="9"/>
      <c r="B432" s="49">
        <v>1426</v>
      </c>
      <c r="C432" s="52"/>
      <c r="D432" s="52"/>
      <c r="E432" s="52"/>
      <c r="F432" s="52"/>
      <c r="G432" s="54"/>
      <c r="H432" s="9"/>
    </row>
    <row r="433" spans="1:8" x14ac:dyDescent="0.25">
      <c r="A433" s="9"/>
      <c r="B433" s="49">
        <v>1427</v>
      </c>
      <c r="C433" s="52"/>
      <c r="D433" s="52"/>
      <c r="E433" s="52"/>
      <c r="F433" s="52"/>
      <c r="G433" s="54"/>
      <c r="H433" s="9"/>
    </row>
    <row r="434" spans="1:8" x14ac:dyDescent="0.25">
      <c r="A434" s="9"/>
      <c r="B434" s="49">
        <v>1428</v>
      </c>
      <c r="C434" s="52"/>
      <c r="D434" s="52"/>
      <c r="E434" s="52"/>
      <c r="F434" s="52"/>
      <c r="G434" s="54"/>
      <c r="H434" s="9"/>
    </row>
    <row r="435" spans="1:8" x14ac:dyDescent="0.25">
      <c r="A435" s="9"/>
      <c r="B435" s="49">
        <v>1429</v>
      </c>
      <c r="C435" s="52"/>
      <c r="D435" s="52"/>
      <c r="E435" s="52"/>
      <c r="F435" s="52"/>
      <c r="G435" s="54"/>
      <c r="H435" s="9"/>
    </row>
    <row r="436" spans="1:8" x14ac:dyDescent="0.25">
      <c r="A436" s="9"/>
      <c r="B436" s="49">
        <v>1430</v>
      </c>
      <c r="C436" s="52"/>
      <c r="D436" s="52"/>
      <c r="E436" s="52"/>
      <c r="F436" s="52"/>
      <c r="G436" s="54"/>
      <c r="H436" s="9"/>
    </row>
    <row r="437" spans="1:8" x14ac:dyDescent="0.25">
      <c r="A437" s="9"/>
      <c r="B437" s="49">
        <v>1431</v>
      </c>
      <c r="C437" s="52"/>
      <c r="D437" s="52"/>
      <c r="E437" s="52"/>
      <c r="F437" s="52"/>
      <c r="G437" s="54"/>
      <c r="H437" s="9"/>
    </row>
    <row r="438" spans="1:8" x14ac:dyDescent="0.25">
      <c r="A438" s="9"/>
      <c r="B438" s="49">
        <v>1432</v>
      </c>
      <c r="C438" s="52"/>
      <c r="D438" s="52"/>
      <c r="E438" s="52"/>
      <c r="F438" s="52"/>
      <c r="G438" s="54"/>
      <c r="H438" s="9"/>
    </row>
    <row r="439" spans="1:8" x14ac:dyDescent="0.25">
      <c r="A439" s="9"/>
      <c r="B439" s="49">
        <v>1433</v>
      </c>
      <c r="C439" s="52"/>
      <c r="D439" s="52"/>
      <c r="E439" s="52"/>
      <c r="F439" s="52"/>
      <c r="G439" s="54"/>
      <c r="H439" s="9"/>
    </row>
    <row r="440" spans="1:8" x14ac:dyDescent="0.25">
      <c r="A440" s="9"/>
      <c r="B440" s="49">
        <v>1434</v>
      </c>
      <c r="C440" s="52"/>
      <c r="D440" s="52"/>
      <c r="E440" s="52"/>
      <c r="F440" s="52"/>
      <c r="G440" s="54"/>
      <c r="H440" s="9"/>
    </row>
    <row r="441" spans="1:8" x14ac:dyDescent="0.25">
      <c r="A441" s="9"/>
      <c r="B441" s="49">
        <v>1435</v>
      </c>
      <c r="C441" s="52"/>
      <c r="D441" s="52"/>
      <c r="E441" s="52"/>
      <c r="F441" s="52"/>
      <c r="G441" s="54"/>
      <c r="H441" s="9"/>
    </row>
    <row r="442" spans="1:8" x14ac:dyDescent="0.25">
      <c r="A442" s="9"/>
      <c r="B442" s="49">
        <v>1436</v>
      </c>
      <c r="C442" s="52"/>
      <c r="D442" s="52"/>
      <c r="E442" s="52"/>
      <c r="F442" s="52"/>
      <c r="G442" s="54"/>
      <c r="H442" s="9"/>
    </row>
    <row r="443" spans="1:8" x14ac:dyDescent="0.25">
      <c r="A443" s="9"/>
      <c r="B443" s="49">
        <v>1437</v>
      </c>
      <c r="C443" s="52"/>
      <c r="D443" s="52"/>
      <c r="E443" s="52"/>
      <c r="F443" s="52"/>
      <c r="G443" s="54"/>
      <c r="H443" s="9"/>
    </row>
    <row r="444" spans="1:8" x14ac:dyDescent="0.25">
      <c r="A444" s="9"/>
      <c r="B444" s="49">
        <v>1438</v>
      </c>
      <c r="C444" s="52"/>
      <c r="D444" s="52"/>
      <c r="E444" s="52"/>
      <c r="F444" s="52"/>
      <c r="G444" s="54"/>
      <c r="H444" s="9"/>
    </row>
    <row r="445" spans="1:8" x14ac:dyDescent="0.25">
      <c r="A445" s="9"/>
      <c r="B445" s="49">
        <v>1439</v>
      </c>
      <c r="C445" s="52"/>
      <c r="D445" s="52"/>
      <c r="E445" s="52"/>
      <c r="F445" s="52"/>
      <c r="G445" s="54"/>
      <c r="H445" s="9"/>
    </row>
    <row r="446" spans="1:8" x14ac:dyDescent="0.25">
      <c r="A446" s="9"/>
      <c r="B446" s="49">
        <v>1440</v>
      </c>
      <c r="C446" s="52"/>
      <c r="D446" s="52"/>
      <c r="E446" s="52"/>
      <c r="F446" s="52"/>
      <c r="G446" s="54"/>
      <c r="H446" s="9"/>
    </row>
    <row r="447" spans="1:8" x14ac:dyDescent="0.25">
      <c r="A447" s="9"/>
      <c r="B447" s="49">
        <v>1441</v>
      </c>
      <c r="C447" s="52"/>
      <c r="D447" s="52"/>
      <c r="E447" s="52"/>
      <c r="F447" s="52"/>
      <c r="G447" s="54"/>
      <c r="H447" s="9"/>
    </row>
    <row r="448" spans="1:8" x14ac:dyDescent="0.25">
      <c r="A448" s="9"/>
      <c r="B448" s="49">
        <v>1442</v>
      </c>
      <c r="C448" s="52"/>
      <c r="D448" s="52"/>
      <c r="E448" s="52"/>
      <c r="F448" s="52"/>
      <c r="G448" s="54"/>
      <c r="H448" s="9"/>
    </row>
    <row r="449" spans="1:8" x14ac:dyDescent="0.25">
      <c r="A449" s="9"/>
      <c r="B449" s="49">
        <v>1443</v>
      </c>
      <c r="C449" s="52"/>
      <c r="D449" s="52"/>
      <c r="E449" s="52"/>
      <c r="F449" s="52"/>
      <c r="G449" s="54"/>
      <c r="H449" s="9"/>
    </row>
    <row r="450" spans="1:8" x14ac:dyDescent="0.25">
      <c r="A450" s="9"/>
      <c r="B450" s="49">
        <v>1444</v>
      </c>
      <c r="C450" s="52"/>
      <c r="D450" s="52"/>
      <c r="E450" s="52"/>
      <c r="F450" s="52"/>
      <c r="G450" s="54"/>
      <c r="H450" s="9"/>
    </row>
    <row r="451" spans="1:8" x14ac:dyDescent="0.25">
      <c r="A451" s="9"/>
      <c r="B451" s="49">
        <v>1445</v>
      </c>
      <c r="C451" s="52"/>
      <c r="D451" s="52"/>
      <c r="E451" s="52"/>
      <c r="F451" s="52"/>
      <c r="G451" s="54"/>
      <c r="H451" s="9"/>
    </row>
    <row r="452" spans="1:8" x14ac:dyDescent="0.25">
      <c r="A452" s="9"/>
      <c r="B452" s="49">
        <v>1446</v>
      </c>
      <c r="C452" s="52"/>
      <c r="D452" s="52"/>
      <c r="E452" s="52"/>
      <c r="F452" s="52"/>
      <c r="G452" s="54"/>
      <c r="H452" s="9"/>
    </row>
    <row r="453" spans="1:8" x14ac:dyDescent="0.25">
      <c r="A453" s="9"/>
      <c r="B453" s="49">
        <v>1447</v>
      </c>
      <c r="C453" s="52"/>
      <c r="D453" s="52"/>
      <c r="E453" s="52"/>
      <c r="F453" s="52"/>
      <c r="G453" s="54"/>
      <c r="H453" s="9"/>
    </row>
    <row r="454" spans="1:8" x14ac:dyDescent="0.25">
      <c r="A454" s="9"/>
      <c r="B454" s="49">
        <v>1448</v>
      </c>
      <c r="C454" s="52"/>
      <c r="D454" s="52"/>
      <c r="E454" s="52"/>
      <c r="F454" s="52"/>
      <c r="G454" s="54"/>
      <c r="H454" s="9"/>
    </row>
    <row r="455" spans="1:8" x14ac:dyDescent="0.25">
      <c r="A455" s="9"/>
      <c r="B455" s="49">
        <v>1449</v>
      </c>
      <c r="C455" s="52"/>
      <c r="D455" s="52"/>
      <c r="E455" s="52"/>
      <c r="F455" s="52"/>
      <c r="G455" s="54"/>
      <c r="H455" s="9"/>
    </row>
    <row r="456" spans="1:8" x14ac:dyDescent="0.25">
      <c r="A456" s="9"/>
      <c r="B456" s="49">
        <v>1450</v>
      </c>
      <c r="C456" s="52"/>
      <c r="D456" s="52"/>
      <c r="E456" s="52"/>
      <c r="F456" s="52"/>
      <c r="G456" s="54"/>
      <c r="H456" s="9"/>
    </row>
    <row r="457" spans="1:8" x14ac:dyDescent="0.25">
      <c r="A457" s="9"/>
      <c r="B457" s="49">
        <v>1451</v>
      </c>
      <c r="C457" s="52"/>
      <c r="D457" s="52"/>
      <c r="E457" s="52"/>
      <c r="F457" s="52"/>
      <c r="G457" s="54"/>
      <c r="H457" s="9"/>
    </row>
    <row r="458" spans="1:8" x14ac:dyDescent="0.25">
      <c r="A458" s="9"/>
      <c r="B458" s="49">
        <v>1452</v>
      </c>
      <c r="C458" s="52"/>
      <c r="D458" s="52"/>
      <c r="E458" s="52"/>
      <c r="F458" s="52"/>
      <c r="G458" s="54"/>
      <c r="H458" s="9"/>
    </row>
    <row r="459" spans="1:8" x14ac:dyDescent="0.25">
      <c r="A459" s="9"/>
      <c r="B459" s="49">
        <v>1453</v>
      </c>
      <c r="C459" s="52"/>
      <c r="D459" s="52"/>
      <c r="E459" s="52"/>
      <c r="F459" s="52"/>
      <c r="G459" s="54"/>
      <c r="H459" s="9"/>
    </row>
    <row r="460" spans="1:8" x14ac:dyDescent="0.25">
      <c r="A460" s="9"/>
      <c r="B460" s="49">
        <v>1454</v>
      </c>
      <c r="C460" s="52"/>
      <c r="D460" s="52"/>
      <c r="E460" s="52"/>
      <c r="F460" s="52"/>
      <c r="G460" s="54"/>
      <c r="H460" s="9"/>
    </row>
    <row r="461" spans="1:8" x14ac:dyDescent="0.25">
      <c r="A461" s="9"/>
      <c r="B461" s="49">
        <v>1455</v>
      </c>
      <c r="C461" s="52"/>
      <c r="D461" s="52"/>
      <c r="E461" s="52"/>
      <c r="F461" s="52"/>
      <c r="G461" s="54"/>
      <c r="H461" s="9"/>
    </row>
    <row r="462" spans="1:8" x14ac:dyDescent="0.25">
      <c r="A462" s="9"/>
      <c r="B462" s="49">
        <v>1456</v>
      </c>
      <c r="C462" s="52"/>
      <c r="D462" s="52"/>
      <c r="E462" s="52"/>
      <c r="F462" s="52"/>
      <c r="G462" s="54"/>
      <c r="H462" s="9"/>
    </row>
    <row r="463" spans="1:8" x14ac:dyDescent="0.25">
      <c r="A463" s="9"/>
      <c r="B463" s="49">
        <v>1457</v>
      </c>
      <c r="C463" s="52"/>
      <c r="D463" s="52"/>
      <c r="E463" s="52"/>
      <c r="F463" s="52"/>
      <c r="G463" s="54"/>
      <c r="H463" s="9"/>
    </row>
    <row r="464" spans="1:8" x14ac:dyDescent="0.25">
      <c r="A464" s="9"/>
      <c r="B464" s="49">
        <v>1458</v>
      </c>
      <c r="C464" s="52"/>
      <c r="D464" s="52"/>
      <c r="E464" s="52"/>
      <c r="F464" s="52"/>
      <c r="G464" s="54"/>
      <c r="H464" s="9"/>
    </row>
    <row r="465" spans="1:8" x14ac:dyDescent="0.25">
      <c r="A465" s="9"/>
      <c r="B465" s="49">
        <v>1459</v>
      </c>
      <c r="C465" s="52"/>
      <c r="D465" s="52"/>
      <c r="E465" s="52"/>
      <c r="F465" s="52"/>
      <c r="G465" s="54"/>
      <c r="H465" s="9"/>
    </row>
    <row r="466" spans="1:8" x14ac:dyDescent="0.25">
      <c r="A466" s="9"/>
      <c r="B466" s="49">
        <v>1460</v>
      </c>
      <c r="C466" s="52"/>
      <c r="D466" s="52"/>
      <c r="E466" s="52"/>
      <c r="F466" s="52"/>
      <c r="G466" s="54"/>
      <c r="H466" s="9"/>
    </row>
    <row r="467" spans="1:8" x14ac:dyDescent="0.25">
      <c r="A467" s="9"/>
      <c r="B467" s="49">
        <v>1461</v>
      </c>
      <c r="C467" s="52"/>
      <c r="D467" s="52"/>
      <c r="E467" s="52"/>
      <c r="F467" s="52"/>
      <c r="G467" s="54"/>
      <c r="H467" s="9"/>
    </row>
    <row r="468" spans="1:8" x14ac:dyDescent="0.25">
      <c r="A468" s="9"/>
      <c r="B468" s="49">
        <v>1462</v>
      </c>
      <c r="C468" s="52"/>
      <c r="D468" s="52"/>
      <c r="E468" s="52"/>
      <c r="F468" s="52"/>
      <c r="G468" s="54"/>
      <c r="H468" s="9"/>
    </row>
    <row r="469" spans="1:8" x14ac:dyDescent="0.25">
      <c r="A469" s="9"/>
      <c r="B469" s="49">
        <v>1463</v>
      </c>
      <c r="C469" s="52"/>
      <c r="D469" s="52"/>
      <c r="E469" s="52"/>
      <c r="F469" s="52"/>
      <c r="G469" s="54"/>
      <c r="H469" s="9"/>
    </row>
    <row r="470" spans="1:8" x14ac:dyDescent="0.25">
      <c r="A470" s="9"/>
      <c r="B470" s="49">
        <v>1464</v>
      </c>
      <c r="C470" s="52"/>
      <c r="D470" s="52"/>
      <c r="E470" s="52"/>
      <c r="F470" s="52"/>
      <c r="G470" s="54"/>
      <c r="H470" s="9"/>
    </row>
    <row r="471" spans="1:8" x14ac:dyDescent="0.25">
      <c r="A471" s="9"/>
      <c r="B471" s="49">
        <v>1465</v>
      </c>
      <c r="C471" s="52"/>
      <c r="D471" s="52"/>
      <c r="E471" s="52"/>
      <c r="F471" s="52"/>
      <c r="G471" s="54"/>
      <c r="H471" s="9"/>
    </row>
    <row r="472" spans="1:8" x14ac:dyDescent="0.25">
      <c r="A472" s="9"/>
      <c r="B472" s="49">
        <v>1466</v>
      </c>
      <c r="C472" s="52"/>
      <c r="D472" s="52"/>
      <c r="E472" s="52"/>
      <c r="F472" s="52"/>
      <c r="G472" s="54"/>
      <c r="H472" s="9"/>
    </row>
    <row r="473" spans="1:8" x14ac:dyDescent="0.25">
      <c r="A473" s="9"/>
      <c r="B473" s="49">
        <v>1467</v>
      </c>
      <c r="C473" s="52"/>
      <c r="D473" s="52"/>
      <c r="E473" s="52"/>
      <c r="F473" s="52"/>
      <c r="G473" s="54"/>
      <c r="H473" s="9"/>
    </row>
    <row r="474" spans="1:8" x14ac:dyDescent="0.25">
      <c r="A474" s="9"/>
      <c r="B474" s="49">
        <v>1468</v>
      </c>
      <c r="C474" s="52"/>
      <c r="D474" s="52"/>
      <c r="E474" s="52"/>
      <c r="F474" s="52"/>
      <c r="G474" s="54"/>
      <c r="H474" s="9"/>
    </row>
    <row r="475" spans="1:8" x14ac:dyDescent="0.25">
      <c r="A475" s="9"/>
      <c r="B475" s="49">
        <v>1469</v>
      </c>
      <c r="C475" s="52"/>
      <c r="D475" s="52"/>
      <c r="E475" s="52"/>
      <c r="F475" s="52"/>
      <c r="G475" s="54"/>
      <c r="H475" s="9"/>
    </row>
    <row r="476" spans="1:8" x14ac:dyDescent="0.25">
      <c r="A476" s="9"/>
      <c r="B476" s="49">
        <v>1470</v>
      </c>
      <c r="C476" s="52"/>
      <c r="D476" s="52"/>
      <c r="E476" s="52"/>
      <c r="F476" s="52"/>
      <c r="G476" s="54"/>
      <c r="H476" s="9"/>
    </row>
    <row r="477" spans="1:8" x14ac:dyDescent="0.25">
      <c r="A477" s="9"/>
      <c r="B477" s="49">
        <v>1471</v>
      </c>
      <c r="C477" s="52"/>
      <c r="D477" s="52"/>
      <c r="E477" s="52"/>
      <c r="F477" s="52"/>
      <c r="G477" s="54"/>
      <c r="H477" s="9"/>
    </row>
    <row r="478" spans="1:8" x14ac:dyDescent="0.25">
      <c r="A478" s="9"/>
      <c r="B478" s="49">
        <v>1472</v>
      </c>
      <c r="C478" s="52"/>
      <c r="D478" s="52"/>
      <c r="E478" s="52"/>
      <c r="F478" s="52"/>
      <c r="G478" s="54"/>
      <c r="H478" s="9"/>
    </row>
    <row r="479" spans="1:8" x14ac:dyDescent="0.25">
      <c r="A479" s="9"/>
      <c r="B479" s="49">
        <v>1473</v>
      </c>
      <c r="C479" s="52"/>
      <c r="D479" s="52"/>
      <c r="E479" s="52"/>
      <c r="F479" s="52"/>
      <c r="G479" s="54"/>
      <c r="H479" s="9"/>
    </row>
    <row r="480" spans="1:8" x14ac:dyDescent="0.25">
      <c r="A480" s="9"/>
      <c r="B480" s="49">
        <v>1474</v>
      </c>
      <c r="C480" s="52"/>
      <c r="D480" s="52"/>
      <c r="E480" s="52"/>
      <c r="F480" s="52"/>
      <c r="G480" s="54"/>
      <c r="H480" s="9"/>
    </row>
    <row r="481" spans="1:8" x14ac:dyDescent="0.25">
      <c r="A481" s="9"/>
      <c r="B481" s="49">
        <v>1475</v>
      </c>
      <c r="C481" s="52"/>
      <c r="D481" s="52"/>
      <c r="E481" s="52"/>
      <c r="F481" s="52"/>
      <c r="G481" s="54"/>
      <c r="H481" s="9"/>
    </row>
    <row r="482" spans="1:8" x14ac:dyDescent="0.25">
      <c r="A482" s="9"/>
      <c r="B482" s="49">
        <v>1476</v>
      </c>
      <c r="C482" s="52"/>
      <c r="D482" s="52"/>
      <c r="E482" s="52"/>
      <c r="F482" s="52"/>
      <c r="G482" s="54"/>
      <c r="H482" s="9"/>
    </row>
    <row r="483" spans="1:8" x14ac:dyDescent="0.25">
      <c r="A483" s="9"/>
      <c r="B483" s="49">
        <v>1477</v>
      </c>
      <c r="C483" s="52"/>
      <c r="D483" s="52"/>
      <c r="E483" s="52"/>
      <c r="F483" s="52"/>
      <c r="G483" s="54"/>
      <c r="H483" s="9"/>
    </row>
    <row r="484" spans="1:8" x14ac:dyDescent="0.25">
      <c r="A484" s="9"/>
      <c r="B484" s="49">
        <v>1478</v>
      </c>
      <c r="C484" s="52"/>
      <c r="D484" s="52"/>
      <c r="E484" s="52"/>
      <c r="F484" s="52"/>
      <c r="G484" s="54"/>
      <c r="H484" s="9"/>
    </row>
    <row r="485" spans="1:8" x14ac:dyDescent="0.25">
      <c r="A485" s="9"/>
      <c r="B485" s="49">
        <v>1479</v>
      </c>
      <c r="C485" s="52"/>
      <c r="D485" s="52"/>
      <c r="E485" s="52"/>
      <c r="F485" s="52"/>
      <c r="G485" s="54"/>
      <c r="H485" s="9"/>
    </row>
    <row r="486" spans="1:8" x14ac:dyDescent="0.25">
      <c r="A486" s="9"/>
      <c r="B486" s="49">
        <v>1480</v>
      </c>
      <c r="C486" s="52"/>
      <c r="D486" s="52"/>
      <c r="E486" s="52"/>
      <c r="F486" s="52"/>
      <c r="G486" s="54"/>
      <c r="H486" s="9"/>
    </row>
    <row r="487" spans="1:8" x14ac:dyDescent="0.25">
      <c r="A487" s="9"/>
      <c r="B487" s="49">
        <v>1481</v>
      </c>
      <c r="C487" s="52"/>
      <c r="D487" s="52"/>
      <c r="E487" s="52"/>
      <c r="F487" s="52"/>
      <c r="G487" s="54"/>
      <c r="H487" s="9"/>
    </row>
    <row r="488" spans="1:8" x14ac:dyDescent="0.25">
      <c r="A488" s="9"/>
      <c r="B488" s="49">
        <v>1482</v>
      </c>
      <c r="C488" s="52"/>
      <c r="D488" s="52"/>
      <c r="E488" s="52"/>
      <c r="F488" s="52"/>
      <c r="G488" s="54"/>
      <c r="H488" s="9"/>
    </row>
    <row r="489" spans="1:8" x14ac:dyDescent="0.25">
      <c r="A489" s="9"/>
      <c r="B489" s="49">
        <v>1483</v>
      </c>
      <c r="C489" s="52"/>
      <c r="D489" s="52"/>
      <c r="E489" s="52"/>
      <c r="F489" s="52"/>
      <c r="G489" s="54"/>
      <c r="H489" s="9"/>
    </row>
    <row r="490" spans="1:8" x14ac:dyDescent="0.25">
      <c r="A490" s="9"/>
      <c r="B490" s="49">
        <v>1484</v>
      </c>
      <c r="C490" s="52"/>
      <c r="D490" s="52"/>
      <c r="E490" s="52"/>
      <c r="F490" s="52"/>
      <c r="G490" s="54"/>
      <c r="H490" s="9"/>
    </row>
    <row r="491" spans="1:8" x14ac:dyDescent="0.25">
      <c r="A491" s="9"/>
      <c r="B491" s="49">
        <v>1485</v>
      </c>
      <c r="C491" s="52"/>
      <c r="D491" s="52"/>
      <c r="E491" s="52"/>
      <c r="F491" s="52"/>
      <c r="G491" s="54"/>
      <c r="H491" s="9"/>
    </row>
    <row r="492" spans="1:8" x14ac:dyDescent="0.25">
      <c r="A492" s="9"/>
      <c r="B492" s="49">
        <v>1486</v>
      </c>
      <c r="C492" s="52"/>
      <c r="D492" s="52"/>
      <c r="E492" s="52"/>
      <c r="F492" s="52"/>
      <c r="G492" s="54"/>
      <c r="H492" s="9"/>
    </row>
    <row r="493" spans="1:8" x14ac:dyDescent="0.25">
      <c r="A493" s="9"/>
      <c r="B493" s="49">
        <v>1487</v>
      </c>
      <c r="C493" s="52"/>
      <c r="D493" s="52"/>
      <c r="E493" s="52"/>
      <c r="F493" s="52"/>
      <c r="G493" s="54"/>
      <c r="H493" s="9"/>
    </row>
    <row r="494" spans="1:8" x14ac:dyDescent="0.25">
      <c r="A494" s="9"/>
      <c r="B494" s="49">
        <v>1488</v>
      </c>
      <c r="C494" s="52"/>
      <c r="D494" s="52"/>
      <c r="E494" s="52"/>
      <c r="F494" s="52"/>
      <c r="G494" s="54"/>
      <c r="H494" s="9"/>
    </row>
    <row r="495" spans="1:8" x14ac:dyDescent="0.25">
      <c r="A495" s="9"/>
      <c r="B495" s="49">
        <v>1489</v>
      </c>
      <c r="C495" s="52"/>
      <c r="D495" s="52"/>
      <c r="E495" s="52"/>
      <c r="F495" s="52"/>
      <c r="G495" s="54"/>
      <c r="H495" s="9"/>
    </row>
    <row r="496" spans="1:8" x14ac:dyDescent="0.25">
      <c r="A496" s="9"/>
      <c r="B496" s="49">
        <v>1490</v>
      </c>
      <c r="C496" s="52"/>
      <c r="D496" s="52"/>
      <c r="E496" s="52"/>
      <c r="F496" s="52"/>
      <c r="G496" s="54"/>
      <c r="H496" s="9"/>
    </row>
    <row r="497" spans="1:8" x14ac:dyDescent="0.25">
      <c r="A497" s="9"/>
      <c r="B497" s="49">
        <v>1491</v>
      </c>
      <c r="C497" s="52"/>
      <c r="D497" s="52"/>
      <c r="E497" s="52"/>
      <c r="F497" s="52"/>
      <c r="G497" s="54"/>
      <c r="H497" s="9"/>
    </row>
    <row r="498" spans="1:8" x14ac:dyDescent="0.25">
      <c r="A498" s="9"/>
      <c r="B498" s="49">
        <v>1492</v>
      </c>
      <c r="C498" s="52"/>
      <c r="D498" s="52"/>
      <c r="E498" s="52"/>
      <c r="F498" s="52"/>
      <c r="G498" s="54"/>
      <c r="H498" s="9"/>
    </row>
    <row r="499" spans="1:8" x14ac:dyDescent="0.25">
      <c r="A499" s="9"/>
      <c r="B499" s="49">
        <v>1493</v>
      </c>
      <c r="C499" s="52"/>
      <c r="D499" s="52"/>
      <c r="E499" s="52"/>
      <c r="F499" s="52"/>
      <c r="G499" s="54"/>
      <c r="H499" s="9"/>
    </row>
    <row r="500" spans="1:8" x14ac:dyDescent="0.25">
      <c r="A500" s="9"/>
      <c r="B500" s="49">
        <v>1494</v>
      </c>
      <c r="C500" s="52"/>
      <c r="D500" s="52"/>
      <c r="E500" s="52"/>
      <c r="F500" s="52"/>
      <c r="G500" s="54"/>
      <c r="H500" s="9"/>
    </row>
    <row r="501" spans="1:8" x14ac:dyDescent="0.25">
      <c r="A501" s="9"/>
      <c r="B501" s="49">
        <v>1495</v>
      </c>
      <c r="C501" s="52"/>
      <c r="D501" s="52"/>
      <c r="E501" s="52"/>
      <c r="F501" s="52"/>
      <c r="G501" s="54"/>
      <c r="H501" s="9"/>
    </row>
    <row r="502" spans="1:8" x14ac:dyDescent="0.25">
      <c r="A502" s="9"/>
      <c r="B502" s="49">
        <v>1496</v>
      </c>
      <c r="C502" s="52"/>
      <c r="D502" s="52"/>
      <c r="E502" s="52"/>
      <c r="F502" s="52"/>
      <c r="G502" s="54"/>
      <c r="H502" s="9"/>
    </row>
    <row r="503" spans="1:8" x14ac:dyDescent="0.25">
      <c r="A503" s="9"/>
      <c r="B503" s="49">
        <v>1497</v>
      </c>
      <c r="C503" s="52"/>
      <c r="D503" s="52"/>
      <c r="E503" s="52"/>
      <c r="F503" s="52"/>
      <c r="G503" s="54"/>
      <c r="H503" s="9"/>
    </row>
    <row r="504" spans="1:8" x14ac:dyDescent="0.25">
      <c r="A504" s="9"/>
      <c r="B504" s="49">
        <v>1498</v>
      </c>
      <c r="C504" s="52"/>
      <c r="D504" s="52"/>
      <c r="E504" s="52"/>
      <c r="F504" s="52"/>
      <c r="G504" s="54"/>
      <c r="H504" s="9"/>
    </row>
    <row r="505" spans="1:8" x14ac:dyDescent="0.25">
      <c r="A505" s="9"/>
      <c r="B505" s="49">
        <v>1499</v>
      </c>
      <c r="C505" s="52"/>
      <c r="D505" s="52"/>
      <c r="E505" s="52"/>
      <c r="F505" s="52"/>
      <c r="G505" s="54"/>
      <c r="H505" s="9"/>
    </row>
    <row r="506" spans="1:8" ht="16.5" thickBot="1" x14ac:dyDescent="0.3">
      <c r="A506" s="9"/>
      <c r="B506" s="55">
        <v>1500</v>
      </c>
      <c r="C506" s="56"/>
      <c r="D506" s="56"/>
      <c r="E506" s="56"/>
      <c r="F506" s="56"/>
      <c r="G506" s="57"/>
      <c r="H506" s="9"/>
    </row>
  </sheetData>
  <sheetProtection selectLockedCells="1"/>
  <phoneticPr fontId="1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landscape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23"/>
  </sheetPr>
  <dimension ref="A1:K32"/>
  <sheetViews>
    <sheetView topLeftCell="A13" zoomScaleNormal="120" workbookViewId="0">
      <selection activeCell="B28" sqref="B28"/>
    </sheetView>
  </sheetViews>
  <sheetFormatPr defaultRowHeight="12.75" x14ac:dyDescent="0.2"/>
  <sheetData>
    <row r="1" spans="1:11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0.25" x14ac:dyDescent="0.3">
      <c r="A3" s="105"/>
      <c r="B3" s="105" t="s">
        <v>70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x14ac:dyDescent="0.25">
      <c r="A6" s="1"/>
      <c r="B6" s="1" t="s">
        <v>71</v>
      </c>
      <c r="C6" s="1"/>
      <c r="D6" s="1"/>
      <c r="E6" s="1"/>
      <c r="F6" s="1"/>
      <c r="G6" s="1"/>
      <c r="H6" s="1" t="s">
        <v>72</v>
      </c>
      <c r="I6" s="1"/>
      <c r="J6" s="1"/>
      <c r="K6" s="1"/>
    </row>
    <row r="7" spans="1:11" ht="15.75" x14ac:dyDescent="0.25">
      <c r="A7" s="1"/>
      <c r="B7" s="106">
        <v>915</v>
      </c>
      <c r="C7" s="1" t="s">
        <v>73</v>
      </c>
      <c r="D7" s="107" t="s">
        <v>74</v>
      </c>
      <c r="E7" s="106">
        <v>1220</v>
      </c>
      <c r="F7" s="1" t="s">
        <v>73</v>
      </c>
      <c r="G7" s="1"/>
      <c r="H7" s="1"/>
      <c r="I7" s="108">
        <v>3.8</v>
      </c>
      <c r="J7" s="1"/>
      <c r="K7" s="1"/>
    </row>
    <row r="8" spans="1:11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.75" x14ac:dyDescent="0.25">
      <c r="A9" s="1"/>
      <c r="B9" s="1" t="s">
        <v>75</v>
      </c>
      <c r="C9" s="1"/>
      <c r="D9" s="1"/>
      <c r="E9" s="1"/>
      <c r="F9" s="1"/>
      <c r="G9" s="1"/>
      <c r="H9" s="1"/>
      <c r="I9" s="109" t="s">
        <v>76</v>
      </c>
      <c r="J9" s="1"/>
      <c r="K9" s="1"/>
    </row>
    <row r="10" spans="1:11" ht="15.75" x14ac:dyDescent="0.25">
      <c r="A10" s="1"/>
      <c r="B10" s="110">
        <f>(I7/((B7/1000)*(E7/1000)))</f>
        <v>3.404102839738421</v>
      </c>
      <c r="C10" s="1"/>
      <c r="D10" s="1"/>
      <c r="E10" s="1"/>
      <c r="F10" s="1"/>
      <c r="G10" s="1"/>
      <c r="H10" s="1"/>
      <c r="I10" s="110">
        <f>(I7/(((B7/10)*0.0328)*((E7/10)*0.0328)))</f>
        <v>0.31641348525230706</v>
      </c>
      <c r="J10" s="1"/>
      <c r="K10" s="1"/>
    </row>
    <row r="11" spans="1:11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x14ac:dyDescent="0.25">
      <c r="A12" s="1"/>
      <c r="B12" s="1" t="s">
        <v>77</v>
      </c>
      <c r="C12" s="1"/>
      <c r="D12" s="1"/>
      <c r="E12" s="106">
        <v>30</v>
      </c>
      <c r="F12" s="1" t="s">
        <v>78</v>
      </c>
      <c r="G12" s="1"/>
      <c r="H12" s="1"/>
      <c r="I12" s="1"/>
      <c r="J12" s="1"/>
      <c r="K12" s="1"/>
    </row>
    <row r="13" spans="1:11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75" x14ac:dyDescent="0.25">
      <c r="A14" s="1"/>
      <c r="B14" s="9"/>
      <c r="C14" s="9"/>
      <c r="D14" s="9"/>
      <c r="E14" s="9"/>
      <c r="F14" s="9"/>
      <c r="G14" s="9"/>
      <c r="H14" s="9"/>
      <c r="I14" s="9"/>
      <c r="J14" s="1"/>
      <c r="K14" s="1"/>
    </row>
    <row r="15" spans="1:11" ht="18.75" x14ac:dyDescent="0.25">
      <c r="A15" s="1"/>
      <c r="B15" s="9" t="s">
        <v>79</v>
      </c>
      <c r="C15" s="9"/>
      <c r="D15" s="9"/>
      <c r="E15" s="9"/>
      <c r="F15" s="9"/>
      <c r="G15" s="9"/>
      <c r="H15" s="9"/>
      <c r="I15" s="111" t="s">
        <v>80</v>
      </c>
      <c r="J15" s="1"/>
      <c r="K15" s="1"/>
    </row>
    <row r="16" spans="1:11" ht="18.75" x14ac:dyDescent="0.3">
      <c r="A16" s="112"/>
      <c r="B16" s="113">
        <f>(B10*E12/100)+B10</f>
        <v>4.4253336916599473</v>
      </c>
      <c r="C16" s="114"/>
      <c r="D16" s="114"/>
      <c r="E16" s="114"/>
      <c r="F16" s="114"/>
      <c r="G16" s="114"/>
      <c r="H16" s="114"/>
      <c r="I16" s="113">
        <f>(I10*E12/100)+I10</f>
        <v>0.41133753082799918</v>
      </c>
      <c r="J16" s="112"/>
      <c r="K16" s="112"/>
    </row>
    <row r="17" spans="1:11" ht="15.75" x14ac:dyDescent="0.25">
      <c r="A17" s="1"/>
      <c r="B17" s="9"/>
      <c r="C17" s="9"/>
      <c r="D17" s="9"/>
      <c r="E17" s="9"/>
      <c r="F17" s="9"/>
      <c r="G17" s="9"/>
      <c r="H17" s="9"/>
      <c r="I17" s="9"/>
      <c r="J17" s="1"/>
      <c r="K17" s="1"/>
    </row>
    <row r="18" spans="1:11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20.25" x14ac:dyDescent="0.3">
      <c r="A21" s="1"/>
      <c r="B21" s="105" t="s">
        <v>88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ht="20.25" x14ac:dyDescent="0.3">
      <c r="A22" s="1"/>
      <c r="B22" s="105"/>
      <c r="C22" s="1"/>
      <c r="D22" s="1"/>
      <c r="E22" s="1"/>
      <c r="F22" s="1"/>
      <c r="G22" s="1"/>
      <c r="H22" s="1"/>
      <c r="I22" s="1"/>
      <c r="J22" s="1"/>
      <c r="K22" s="1"/>
    </row>
    <row r="23" spans="1:11" ht="15.75" x14ac:dyDescent="0.25">
      <c r="A23" s="1"/>
      <c r="B23" s="118" t="s">
        <v>90</v>
      </c>
      <c r="C23" s="1"/>
      <c r="D23" s="1"/>
      <c r="E23" s="107" t="s">
        <v>92</v>
      </c>
      <c r="F23" s="1"/>
      <c r="G23" s="1"/>
      <c r="H23" s="1"/>
      <c r="I23" s="116" t="s">
        <v>93</v>
      </c>
      <c r="J23" s="1"/>
      <c r="K23" s="1"/>
    </row>
    <row r="24" spans="1:11" ht="15.75" x14ac:dyDescent="0.25">
      <c r="A24" s="107" t="s">
        <v>96</v>
      </c>
      <c r="B24" s="120">
        <v>3</v>
      </c>
      <c r="C24" s="1" t="s">
        <v>91</v>
      </c>
      <c r="D24" s="109" t="s">
        <v>94</v>
      </c>
      <c r="E24" s="120">
        <v>9</v>
      </c>
      <c r="F24" s="1"/>
      <c r="G24" s="1" t="s">
        <v>95</v>
      </c>
      <c r="H24" s="109" t="s">
        <v>94</v>
      </c>
      <c r="I24" s="110">
        <f>E24/B24</f>
        <v>3</v>
      </c>
      <c r="J24" s="1"/>
      <c r="K24" s="1"/>
    </row>
    <row r="25" spans="1:11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 x14ac:dyDescent="0.25">
      <c r="A27" s="1"/>
      <c r="B27" s="1" t="s">
        <v>81</v>
      </c>
      <c r="C27" s="1"/>
      <c r="D27" s="1"/>
      <c r="E27" s="1"/>
      <c r="F27" s="1"/>
      <c r="G27" s="1"/>
      <c r="H27" s="1"/>
      <c r="I27" s="109" t="s">
        <v>82</v>
      </c>
      <c r="J27" s="1"/>
      <c r="K27" s="1"/>
    </row>
    <row r="28" spans="1:11" s="117" customFormat="1" ht="15.75" x14ac:dyDescent="0.25">
      <c r="A28" s="107" t="s">
        <v>97</v>
      </c>
      <c r="B28" s="120">
        <v>4.92</v>
      </c>
      <c r="C28" s="1"/>
      <c r="D28" s="1"/>
      <c r="E28" s="1" t="s">
        <v>89</v>
      </c>
      <c r="F28" s="1"/>
      <c r="G28" s="1"/>
      <c r="H28" s="1"/>
      <c r="I28" s="119">
        <f>B28/3.2808</f>
        <v>1.4996342355523042</v>
      </c>
      <c r="J28" s="1"/>
      <c r="K28" s="1"/>
    </row>
    <row r="29" spans="1:11" ht="15.75" x14ac:dyDescent="0.25">
      <c r="A29" s="1"/>
      <c r="B29" s="118"/>
      <c r="C29" s="1"/>
      <c r="D29" s="1"/>
      <c r="E29" s="1"/>
      <c r="F29" s="1"/>
      <c r="G29" s="1"/>
      <c r="H29" s="1"/>
      <c r="I29" s="118"/>
      <c r="J29" s="1"/>
      <c r="K29" s="1"/>
    </row>
    <row r="30" spans="1:11" ht="15.75" x14ac:dyDescent="0.25">
      <c r="A30" s="1"/>
      <c r="B30" s="118"/>
      <c r="C30" s="1"/>
      <c r="D30" s="1"/>
      <c r="E30" s="1"/>
      <c r="F30" s="1"/>
      <c r="G30" s="1"/>
      <c r="H30" s="1"/>
      <c r="I30" s="118"/>
      <c r="J30" s="1"/>
      <c r="K30" s="1"/>
    </row>
    <row r="31" spans="1:11" ht="15.75" x14ac:dyDescent="0.25">
      <c r="A31" s="1"/>
      <c r="B31" s="115" t="s">
        <v>83</v>
      </c>
      <c r="C31" s="1"/>
      <c r="D31" s="1"/>
      <c r="E31" s="1"/>
      <c r="F31" s="1"/>
      <c r="G31" s="1"/>
      <c r="H31" s="1"/>
      <c r="I31" s="1"/>
      <c r="J31" s="1"/>
      <c r="K31" s="1"/>
    </row>
    <row r="32" spans="1:11" s="117" customFormat="1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 password="C632" sheet="1" objects="1" scenarios="1" selectLockedCells="1"/>
  <phoneticPr fontId="1" type="noConversion"/>
  <pageMargins left="0.75" right="0.75" top="1" bottom="1" header="0.5" footer="0.5"/>
  <pageSetup paperSize="9" scale="8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9"/>
  <sheetViews>
    <sheetView workbookViewId="0">
      <selection activeCell="D11" sqref="D11"/>
    </sheetView>
  </sheetViews>
  <sheetFormatPr defaultRowHeight="12.75" x14ac:dyDescent="0.2"/>
  <sheetData>
    <row r="2" spans="1:1" x14ac:dyDescent="0.2">
      <c r="A2" t="s">
        <v>47</v>
      </c>
    </row>
    <row r="4" spans="1:1" x14ac:dyDescent="0.2">
      <c r="A4" t="s">
        <v>68</v>
      </c>
    </row>
    <row r="6" spans="1:1" x14ac:dyDescent="0.2">
      <c r="A6" t="s">
        <v>69</v>
      </c>
    </row>
    <row r="7" spans="1:1" x14ac:dyDescent="0.2">
      <c r="A7" t="s">
        <v>84</v>
      </c>
    </row>
    <row r="9" spans="1:1" x14ac:dyDescent="0.2">
      <c r="A9" t="s">
        <v>87</v>
      </c>
    </row>
  </sheetData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Calculator</vt:lpstr>
      <vt:lpstr>Workshop</vt:lpstr>
      <vt:lpstr>Invoice~Quote</vt:lpstr>
      <vt:lpstr>Summary</vt:lpstr>
      <vt:lpstr>Conversion</vt:lpstr>
      <vt:lpstr>Notes</vt:lpstr>
      <vt:lpstr>'Invoice~Quote'!Print_Area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Sturt</dc:creator>
  <cp:lastModifiedBy>Dixon J Scott</cp:lastModifiedBy>
  <cp:lastPrinted>2008-11-21T18:02:06Z</cp:lastPrinted>
  <dcterms:created xsi:type="dcterms:W3CDTF">2007-10-01T19:04:07Z</dcterms:created>
  <dcterms:modified xsi:type="dcterms:W3CDTF">2020-01-15T15:35:44Z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2006239834</vt:i4>
  </property>
  <property fmtid="{D5CDD505-2E9C-101B-9397-08002B2CF9AE}" pid="3" name="_EmailSubject">
    <vt:lpwstr>Framing Estimator</vt:lpwstr>
  </property>
  <property fmtid="{D5CDD505-2E9C-101B-9397-08002B2CF9AE}" pid="4" name="_AuthorEmail">
    <vt:lpwstr>慳敬䁳楳癬牥敬晡敤楳湧⹳潣甮k</vt:lpwstr>
  </property>
  <property fmtid="{D5CDD505-2E9C-101B-9397-08002B2CF9AE}" pid="5" name="_AuthorEmailDisplayName">
    <vt:lpwstr>Silverleaf Designs</vt:lpwstr>
  </property>
  <property fmtid="{D5CDD505-2E9C-101B-9397-08002B2CF9AE}" pid="6" name="_ReviewingToolsShownOnce">
    <vt:lpwstr/>
  </property>
</Properties>
</file>